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8_{824A2249-9EC6-4C34-BC54-5AF7F7273A3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판매계획서" sheetId="1" r:id="rId1"/>
    <sheet name="CS 가이드라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lT1hm8eN4gS6/gDFMe2QqR4dPGhXFWa7pSz91qr3V8="/>
    </ext>
  </extLst>
</workbook>
</file>

<file path=xl/calcChain.xml><?xml version="1.0" encoding="utf-8"?>
<calcChain xmlns="http://schemas.openxmlformats.org/spreadsheetml/2006/main">
  <c r="I88" i="1" l="1"/>
  <c r="I87" i="1"/>
  <c r="I86" i="1"/>
  <c r="I85" i="1"/>
  <c r="I84" i="1"/>
  <c r="I83" i="1"/>
  <c r="I82" i="1"/>
  <c r="I81" i="1"/>
  <c r="J73" i="1"/>
  <c r="I73" i="1"/>
  <c r="G66" i="1"/>
  <c r="G65" i="1"/>
  <c r="J41" i="1"/>
  <c r="I41" i="1"/>
  <c r="G36" i="1"/>
  <c r="G35" i="1"/>
  <c r="G34" i="1"/>
  <c r="J18" i="1"/>
  <c r="I18" i="1"/>
  <c r="J4" i="1"/>
  <c r="I4" i="1"/>
</calcChain>
</file>

<file path=xl/sharedStrings.xml><?xml version="1.0" encoding="utf-8"?>
<sst xmlns="http://schemas.openxmlformats.org/spreadsheetml/2006/main" count="230" uniqueCount="147">
  <si>
    <t>브랜드 제품</t>
  </si>
  <si>
    <t>옵션명</t>
  </si>
  <si>
    <t>구성</t>
  </si>
  <si>
    <t>이미지</t>
  </si>
  <si>
    <t>수량</t>
  </si>
  <si>
    <r>
      <rPr>
        <sz val="10"/>
        <color theme="1"/>
        <rFont val="Malgun Gothic"/>
        <family val="2"/>
      </rPr>
      <t xml:space="preserve">소비자 가격
</t>
    </r>
    <r>
      <rPr>
        <sz val="10"/>
        <color rgb="FFFF0000"/>
        <rFont val="맑은 고딕"/>
      </rPr>
      <t>(부가세포함)</t>
    </r>
  </si>
  <si>
    <r>
      <rPr>
        <sz val="10"/>
        <color theme="1"/>
        <rFont val="Malgun Gothic"/>
        <family val="2"/>
      </rPr>
      <t xml:space="preserve">공구 판매가
</t>
    </r>
    <r>
      <rPr>
        <sz val="10"/>
        <color rgb="FFFF0000"/>
        <rFont val="맑은 고딕"/>
      </rPr>
      <t>(부가세포함)</t>
    </r>
  </si>
  <si>
    <t>할인율</t>
  </si>
  <si>
    <t>개당가격</t>
  </si>
  <si>
    <t>셀러 마진</t>
  </si>
  <si>
    <t xml:space="preserve">판매 가능 수량 </t>
  </si>
  <si>
    <t>비고</t>
  </si>
  <si>
    <t>URL</t>
  </si>
  <si>
    <t xml:space="preserve">웰컴(2주패키지) </t>
  </si>
  <si>
    <t>[소스 닭가슴살] 땡초</t>
  </si>
  <si>
    <t>바르닭을 처음 접하는 소비자 대상으로 추천하는 패키지 
베스트셀러인 소스닭가슴살, 스팀, 크런치 등 다양하게 즐길 수 있도록 구성</t>
  </si>
  <si>
    <t>https://brand.naver.com/barudak/products/12380082195</t>
  </si>
  <si>
    <t>[소스 닭가슴살] 떡볶이맛</t>
  </si>
  <si>
    <t>[소스 닭가슴살] 리얼커리</t>
  </si>
  <si>
    <t>[스팀] 오리지널</t>
  </si>
  <si>
    <t>https://brand.naver.com/barudak/products/12380083116</t>
  </si>
  <si>
    <t>[스팀] 허브바베큐</t>
  </si>
  <si>
    <t>[크런치] 레드칠리</t>
  </si>
  <si>
    <t>https://brand.naver.com/barudak/products/12309270103</t>
  </si>
  <si>
    <t>[크런치] 케이준치킨</t>
  </si>
  <si>
    <t>https://brand.naver.com/barudak/products/12309269451</t>
  </si>
  <si>
    <t>[한입 닭가슴살] 오리지널</t>
  </si>
  <si>
    <t>https://brand.naver.com/barudak/products/12279754154</t>
  </si>
  <si>
    <t>[한입 닭가슴살] 닭갈비맛</t>
  </si>
  <si>
    <t>[한입 닭가슴살] 바비큐</t>
  </si>
  <si>
    <t>[안심] 페퍼</t>
  </si>
  <si>
    <t>https://brand.naver.com/barudak/products/12380078542</t>
  </si>
  <si>
    <t>[안심] 어니언</t>
  </si>
  <si>
    <t>[180G볶음밥] 갈릭볶음밥</t>
  </si>
  <si>
    <t>https://brand.naver.com/barudak/products/12279753629</t>
  </si>
  <si>
    <t>[180G볶음밥] 깍두기볶음밥</t>
  </si>
  <si>
    <t>스테디(4주패키지)</t>
  </si>
  <si>
    <t>[훈제] 오리지널</t>
  </si>
  <si>
    <t>바르닭 닭가슴살 뿐만 아니라 간식류도 맛볼 수 있는 패키지 구성</t>
  </si>
  <si>
    <t>https://brand.naver.com/barudak/products/12380073795</t>
  </si>
  <si>
    <t>[훈제] 허브&amp;페퍼</t>
  </si>
  <si>
    <t>[소스 큐브] 갈릭마요</t>
  </si>
  <si>
    <t>https://brand.naver.com/barudak/products/12380081819</t>
  </si>
  <si>
    <t>[소스 큐브] 떡볶이맛</t>
  </si>
  <si>
    <t>[안심] 오리지널</t>
  </si>
  <si>
    <t>[떡볼] 스위트갈비</t>
  </si>
  <si>
    <t>https://brand.naver.com/barudak/products/12380074886</t>
  </si>
  <si>
    <t>[떡볼] 매콤깐풍기</t>
  </si>
  <si>
    <t>[함박스테이크] 고추마요</t>
  </si>
  <si>
    <t>https://brand.naver.com/barudak/products/12380080603</t>
  </si>
  <si>
    <t>[함박스테이크] 핫바비큐</t>
  </si>
  <si>
    <t>[함박스테이크] 트러플양송이</t>
  </si>
  <si>
    <t>[소스 한입] 닭가슴살 두끼 궁중떡볶이맛</t>
  </si>
  <si>
    <t>https://brand.naver.com/barudak/products/12449394028</t>
  </si>
  <si>
    <t>[소스 한입] 한입 닭가슴살 두끼 떡모소스맛</t>
  </si>
  <si>
    <t>https://brand.naver.com/barudak/products/12449392717</t>
  </si>
  <si>
    <t>[스팀] 블랙페퍼</t>
  </si>
  <si>
    <t>[꼬치 1구] 오리지널</t>
  </si>
  <si>
    <t>https://brand.naver.com/barudak/products/12279753112</t>
  </si>
  <si>
    <t>[꼬치 1구] 커리</t>
  </si>
  <si>
    <t>[꼬치 1구] 알싸청양</t>
  </si>
  <si>
    <t>[현미곤약밥바] 김자반</t>
  </si>
  <si>
    <t>https://brand.naver.com/barudak/products/12380069675</t>
  </si>
  <si>
    <t>[현미곤약밥바] 간장찜닭</t>
  </si>
  <si>
    <t>[곡물밥]</t>
  </si>
  <si>
    <t>https://brand.naver.com/barudak/products/12279752982</t>
  </si>
  <si>
    <t>[180G볶음밥] 궁중닭갈비볶음밥</t>
  </si>
  <si>
    <t>마스터(7주패키지)</t>
  </si>
  <si>
    <t>마니아층을 위한 구성으로 소스닭가슴살/큐브 외 꼬치/만두/밥류 까지 다양하게 즐길 수 있는 구성 상품</t>
  </si>
  <si>
    <t>[스테이크] 알싸청양 NEW</t>
  </si>
  <si>
    <t>https://brand.naver.com/barudak/products/12279753802</t>
  </si>
  <si>
    <t>[스테이크] 숯불갈비맛 NEW</t>
  </si>
  <si>
    <t>[큐브] 불닭 NEW</t>
  </si>
  <si>
    <t>https://brand.naver.com/barudak/products/12380075440</t>
  </si>
  <si>
    <t>[큐브] 옥수수 NEW</t>
  </si>
  <si>
    <t>[큐브] 달콤간장 NEW</t>
  </si>
  <si>
    <t>[한입 닭가슴살] 타코</t>
  </si>
  <si>
    <t>[안심] 스파이시</t>
  </si>
  <si>
    <t>[미니스테이크] 마크니커리</t>
  </si>
  <si>
    <t>https://brand.naver.com/barudak/products/12380075852</t>
  </si>
  <si>
    <t>[미니스테이크] 치즈떡볶이</t>
  </si>
  <si>
    <t>[꼬치 1구] 치즈</t>
  </si>
  <si>
    <t>[꼬치 1구] 페퍼</t>
  </si>
  <si>
    <t>[삼각 주먹밥] 삼겹김치</t>
  </si>
  <si>
    <t>https://brand.naver.com/barudak/products/12380070315</t>
  </si>
  <si>
    <t>[삼각 주먹밥] 부대찌개</t>
  </si>
  <si>
    <t>[만두] 광동식 샤오롱바오</t>
  </si>
  <si>
    <t>https://brand.naver.com/barudak/products/12279753267</t>
  </si>
  <si>
    <t>[만두] 사천식 샤오롱바오</t>
  </si>
  <si>
    <t>바르닭_간식</t>
  </si>
  <si>
    <t>3~4시에 먹기 좋은간식들로 구성된 상품구성
꼬치/만두 외에 계란과자, 애사비주스가 추가되어 더욱 다양하게 먹을 수 있는 간식패키지</t>
  </si>
  <si>
    <t>[만두] 고기</t>
  </si>
  <si>
    <t>https://brand.naver.com/barudak/products/12279752989</t>
  </si>
  <si>
    <t>[만두] 김치</t>
  </si>
  <si>
    <t>[제로아워] 알파시디 애사비 사과맛</t>
  </si>
  <si>
    <t>https://brand.naver.com/barudak/products/12804767406</t>
  </si>
  <si>
    <t>[계란과자]</t>
  </si>
  <si>
    <t>-</t>
  </si>
  <si>
    <t>고고단 쉐이크</t>
  </si>
  <si>
    <t>다이어트 쉐이크 5개입 * 2SET</t>
  </si>
  <si>
    <t xml:space="preserve">바쁜 하루 간편한 쉐이크를 찾고 있는 소비자에게 추천하는 고고단쉐이크,
다양한 선택이 가능한 5가지 맛 (율무맛/바나나우유맛/스트로베리밀크맛/모카초코프라페맛/말차초코쿠키맛)
체중조절용 조제식품
</t>
  </si>
  <si>
    <t>https://brand.naver.com/barudak/products/12380062088</t>
  </si>
  <si>
    <t>다이어트 쉐이크 5개입 * 4SET</t>
  </si>
  <si>
    <t>다이어트 쉐이크 5SET (맛별로 1SET 씩)</t>
  </si>
  <si>
    <t>다이어트 쉐이크 5개입 * 6SET</t>
  </si>
  <si>
    <t>다이어트 쉐이크 5개입 * 8SET</t>
  </si>
  <si>
    <t>그래놀라 4종 * 4SET 혼합 세트</t>
  </si>
  <si>
    <t>프로틴칩 6봉 SET</t>
  </si>
  <si>
    <t>프로틴칩 12봉 SET</t>
  </si>
  <si>
    <r>
      <rPr>
        <sz val="10"/>
        <color theme="1"/>
        <rFont val="Malgun Gothic"/>
        <family val="2"/>
      </rPr>
      <t xml:space="preserve">발주마감 / 택배사 
(주문서 전달 방법 &amp; 시간)
택배비 부과 기준
</t>
    </r>
    <r>
      <rPr>
        <sz val="10"/>
        <color rgb="FFFF0000"/>
        <rFont val="맑은 고딕"/>
      </rPr>
      <t xml:space="preserve">
* 무료배송 및 당일발송 시간, 
택배사 필수기재 *</t>
    </r>
    <r>
      <rPr>
        <sz val="10"/>
        <color theme="1"/>
        <rFont val="Malgun Gothic"/>
        <family val="2"/>
      </rPr>
      <t xml:space="preserve"> </t>
    </r>
  </si>
  <si>
    <r>
      <rPr>
        <sz val="10"/>
        <color theme="1"/>
        <rFont val="Malgun Gothic"/>
        <family val="2"/>
      </rPr>
      <t xml:space="preserve">1. 택배사 : CJ대한통운
2. 기본배송비 : 3,000원
2-1. 제주 및 도서산간 </t>
    </r>
    <r>
      <rPr>
        <b/>
        <sz val="10"/>
        <color rgb="FFFF0000"/>
        <rFont val="Malgun Gothic"/>
        <family val="2"/>
      </rPr>
      <t>추가</t>
    </r>
    <r>
      <rPr>
        <sz val="10"/>
        <color theme="1"/>
        <rFont val="Malgun Gothic"/>
        <family val="2"/>
      </rPr>
      <t>배송비</t>
    </r>
    <r>
      <rPr>
        <sz val="10"/>
        <color theme="1"/>
        <rFont val="Malgun Gothic"/>
        <family val="2"/>
      </rPr>
      <t xml:space="preserve"> :  3,000원
3. </t>
    </r>
    <r>
      <rPr>
        <sz val="10"/>
        <color theme="1"/>
        <rFont val="Malgun Gothic"/>
        <family val="2"/>
      </rPr>
      <t>무료배송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기준</t>
    </r>
    <r>
      <rPr>
        <sz val="10"/>
        <color theme="1"/>
        <rFont val="Malgun Gothic"/>
        <family val="2"/>
      </rPr>
      <t xml:space="preserve"> : 3만원 이상 구매시 무료배송 (배송비 3,000원)</t>
    </r>
    <r>
      <rPr>
        <sz val="10"/>
        <color theme="1"/>
        <rFont val="Malgun Gothic"/>
        <family val="2"/>
      </rPr>
      <t xml:space="preserve">
</t>
    </r>
    <r>
      <rPr>
        <sz val="10"/>
        <color theme="1"/>
        <rFont val="Malgun Gothic"/>
        <family val="2"/>
      </rPr>
      <t xml:space="preserve">4. </t>
    </r>
    <r>
      <rPr>
        <sz val="10"/>
        <color theme="1"/>
        <rFont val="Malgun Gothic"/>
        <family val="2"/>
      </rPr>
      <t>반품배송비</t>
    </r>
    <r>
      <rPr>
        <sz val="10"/>
        <color theme="1"/>
        <rFont val="Malgun Gothic"/>
        <family val="2"/>
      </rPr>
      <t xml:space="preserve"> : 3,000원 (편도)</t>
    </r>
    <r>
      <rPr>
        <sz val="10"/>
        <color theme="1"/>
        <rFont val="Malgun Gothic"/>
        <family val="2"/>
      </rPr>
      <t xml:space="preserve">
</t>
    </r>
    <r>
      <rPr>
        <sz val="10"/>
        <color theme="1"/>
        <rFont val="Malgun Gothic"/>
        <family val="2"/>
      </rPr>
      <t xml:space="preserve">5. </t>
    </r>
    <r>
      <rPr>
        <sz val="10"/>
        <color theme="1"/>
        <rFont val="Malgun Gothic"/>
        <family val="2"/>
      </rPr>
      <t>교환배송비</t>
    </r>
    <r>
      <rPr>
        <sz val="10"/>
        <color theme="1"/>
        <rFont val="Malgun Gothic"/>
        <family val="2"/>
      </rPr>
      <t xml:space="preserve"> : 6,000원 (왕복)</t>
    </r>
    <r>
      <rPr>
        <sz val="10"/>
        <color theme="1"/>
        <rFont val="Malgun Gothic"/>
        <family val="2"/>
      </rPr>
      <t xml:space="preserve">
</t>
    </r>
    <r>
      <rPr>
        <sz val="10"/>
        <color theme="1"/>
        <rFont val="Malgun Gothic"/>
        <family val="2"/>
      </rPr>
      <t xml:space="preserve">6. </t>
    </r>
    <r>
      <rPr>
        <sz val="10"/>
        <color theme="1"/>
        <rFont val="Malgun Gothic"/>
        <family val="2"/>
      </rPr>
      <t>교환</t>
    </r>
    <r>
      <rPr>
        <sz val="10"/>
        <color theme="1"/>
        <rFont val="Malgun Gothic"/>
        <family val="2"/>
      </rPr>
      <t>/</t>
    </r>
    <r>
      <rPr>
        <sz val="10"/>
        <color theme="1"/>
        <rFont val="Malgun Gothic"/>
        <family val="2"/>
      </rPr>
      <t>반품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불가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조건</t>
    </r>
    <r>
      <rPr>
        <sz val="10"/>
        <color theme="1"/>
        <rFont val="Malgun Gothic"/>
        <family val="2"/>
      </rPr>
      <t xml:space="preserve"> : </t>
    </r>
    <r>
      <rPr>
        <sz val="10"/>
        <color theme="1"/>
        <rFont val="Malgun Gothic"/>
        <family val="2"/>
      </rPr>
      <t xml:space="preserve">특이사항없을시
</t>
    </r>
    <r>
      <rPr>
        <sz val="10"/>
        <color theme="1"/>
        <rFont val="Malgun Gothic"/>
        <family val="2"/>
      </rPr>
      <t xml:space="preserve">6-1. </t>
    </r>
    <r>
      <rPr>
        <sz val="10"/>
        <color theme="1"/>
        <rFont val="Malgun Gothic"/>
        <family val="2"/>
      </rPr>
      <t>교환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시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맞교환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가능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여부</t>
    </r>
    <r>
      <rPr>
        <sz val="10"/>
        <color theme="1"/>
        <rFont val="Malgun Gothic"/>
        <family val="2"/>
      </rPr>
      <t xml:space="preserve"> : 가능</t>
    </r>
    <r>
      <rPr>
        <sz val="10"/>
        <color theme="1"/>
        <rFont val="Malgun Gothic"/>
        <family val="2"/>
      </rPr>
      <t xml:space="preserve">
</t>
    </r>
    <r>
      <rPr>
        <sz val="10"/>
        <color theme="1"/>
        <rFont val="Malgun Gothic"/>
        <family val="2"/>
      </rPr>
      <t xml:space="preserve">7. </t>
    </r>
    <r>
      <rPr>
        <sz val="10"/>
        <color theme="1"/>
        <rFont val="Malgun Gothic"/>
        <family val="2"/>
      </rPr>
      <t>발주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 xml:space="preserve">양식
</t>
    </r>
    <r>
      <rPr>
        <sz val="10"/>
        <color theme="1"/>
        <rFont val="Malgun Gothic"/>
        <family val="2"/>
      </rPr>
      <t xml:space="preserve">7-1. </t>
    </r>
    <r>
      <rPr>
        <sz val="10"/>
        <color theme="1"/>
        <rFont val="Malgun Gothic"/>
        <family val="2"/>
      </rPr>
      <t>업체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발주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양식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유무</t>
    </r>
    <r>
      <rPr>
        <sz val="10"/>
        <color theme="1"/>
        <rFont val="Malgun Gothic"/>
        <family val="2"/>
      </rPr>
      <t xml:space="preserve"> : 유
7-2. </t>
    </r>
    <r>
      <rPr>
        <sz val="10"/>
        <color theme="1"/>
        <rFont val="Malgun Gothic"/>
        <family val="2"/>
      </rPr>
      <t>제품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발주코드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유무</t>
    </r>
    <r>
      <rPr>
        <sz val="10"/>
        <color theme="1"/>
        <rFont val="Malgun Gothic"/>
        <family val="2"/>
      </rPr>
      <t xml:space="preserve"> :  유</t>
    </r>
    <r>
      <rPr>
        <sz val="10"/>
        <color theme="1"/>
        <rFont val="Malgun Gothic"/>
        <family val="2"/>
      </rPr>
      <t xml:space="preserve">
</t>
    </r>
    <r>
      <rPr>
        <sz val="10"/>
        <color theme="1"/>
        <rFont val="Malgun Gothic"/>
        <family val="2"/>
      </rPr>
      <t xml:space="preserve">7-3. </t>
    </r>
    <r>
      <rPr>
        <sz val="10"/>
        <color theme="1"/>
        <rFont val="Malgun Gothic"/>
        <family val="2"/>
      </rPr>
      <t>전송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방법</t>
    </r>
    <r>
      <rPr>
        <sz val="10"/>
        <color theme="1"/>
        <rFont val="Malgun Gothic"/>
        <family val="2"/>
      </rPr>
      <t>(</t>
    </r>
    <r>
      <rPr>
        <sz val="10"/>
        <color theme="1"/>
        <rFont val="Malgun Gothic"/>
        <family val="2"/>
      </rPr>
      <t>메일</t>
    </r>
    <r>
      <rPr>
        <sz val="10"/>
        <color theme="1"/>
        <rFont val="Malgun Gothic"/>
        <family val="2"/>
      </rPr>
      <t xml:space="preserve"> or </t>
    </r>
    <r>
      <rPr>
        <sz val="10"/>
        <color theme="1"/>
        <rFont val="Malgun Gothic"/>
        <family val="2"/>
      </rPr>
      <t>카톡</t>
    </r>
    <r>
      <rPr>
        <sz val="10"/>
        <color theme="1"/>
        <rFont val="Malgun Gothic"/>
        <family val="2"/>
      </rPr>
      <t xml:space="preserve">, </t>
    </r>
    <r>
      <rPr>
        <sz val="10"/>
        <color theme="1"/>
        <rFont val="Malgun Gothic"/>
        <family val="2"/>
      </rPr>
      <t>발주서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받을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메일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주소</t>
    </r>
    <r>
      <rPr>
        <sz val="10"/>
        <color theme="1"/>
        <rFont val="Malgun Gothic"/>
        <family val="2"/>
      </rPr>
      <t xml:space="preserve">) : 메일 전달 / cs@techfood.kr / sales@techfood.kr
8. </t>
    </r>
    <r>
      <rPr>
        <sz val="10"/>
        <color theme="1"/>
        <rFont val="Malgun Gothic"/>
        <family val="2"/>
      </rPr>
      <t>당일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발송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기준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시간</t>
    </r>
    <r>
      <rPr>
        <sz val="10"/>
        <color theme="1"/>
        <rFont val="Malgun Gothic"/>
        <family val="2"/>
      </rPr>
      <t xml:space="preserve"> : </t>
    </r>
    <r>
      <rPr>
        <sz val="10"/>
        <color theme="1"/>
        <rFont val="Malgun Gothic"/>
        <family val="2"/>
      </rPr>
      <t>오전 11시</t>
    </r>
    <r>
      <rPr>
        <sz val="10"/>
        <color theme="1"/>
        <rFont val="Malgun Gothic"/>
        <family val="2"/>
      </rPr>
      <t xml:space="preserve"> (발주서 마감시간 : 오전 11시)
9. </t>
    </r>
    <r>
      <rPr>
        <sz val="10"/>
        <color theme="1"/>
        <rFont val="Malgun Gothic"/>
        <family val="2"/>
      </rPr>
      <t>합배송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가능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여부</t>
    </r>
    <r>
      <rPr>
        <sz val="10"/>
        <color theme="1"/>
        <rFont val="Malgun Gothic"/>
        <family val="2"/>
      </rPr>
      <t xml:space="preserve"> :  가능 
10. </t>
    </r>
    <r>
      <rPr>
        <sz val="10"/>
        <color theme="1"/>
        <rFont val="Malgun Gothic"/>
        <family val="2"/>
      </rPr>
      <t>출고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및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반출지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주소</t>
    </r>
    <r>
      <rPr>
        <sz val="10"/>
        <color theme="1"/>
        <rFont val="Malgun Gothic"/>
        <family val="2"/>
      </rPr>
      <t xml:space="preserve"> : 재경로지스틱스 / 경기도 화성시 동탄물류로 103 B도크 테크푸드 (우 : 18494)   
11. </t>
    </r>
    <r>
      <rPr>
        <sz val="10"/>
        <color theme="1"/>
        <rFont val="Malgun Gothic"/>
        <family val="2"/>
      </rPr>
      <t>일일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최대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출고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가능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2"/>
      </rPr>
      <t>수량</t>
    </r>
    <r>
      <rPr>
        <sz val="10"/>
        <color theme="1"/>
        <rFont val="Malgun Gothic"/>
        <family val="2"/>
      </rPr>
      <t xml:space="preserve"> : </t>
    </r>
    <r>
      <rPr>
        <sz val="10"/>
        <color theme="1"/>
        <rFont val="Malgun Gothic"/>
        <family val="2"/>
      </rPr>
      <t>1500건 (신선기준)</t>
    </r>
  </si>
  <si>
    <t xml:space="preserve">교환/반품 기준 </t>
  </si>
  <si>
    <t xml:space="preserve">[공통 배송 안내]
- 배송시간 지정은 각 지역 택배기사님의 스케줄에 따라 다르기 때문에 불가능합니다.
- 고객님의 부재 시 잘못된 주소, 전화번호 결번 시 반송이 되는 경우가 있으니 배송정보를 정확하게 작성해주시기 바랍니다.
- 주소 오기재로 인한 오배송 시 교환/반품이 불가합니다.
- 유통기한 또는 소비기한은 제품 패키지에 별도 표기하였습니다. 
- 주문서의 상태가 "배송준비중"일 경우 주문 취소가 불가합니다.
- 수령하신 상품에 하자가 있을 경우, 7일 이내에 교환 또는 환불 처리가 가능합니다.
[냉동 상품군]
- 금요일 오후 2시 이후 주문 건은 제품의 신선도를 위해 월요일에 일괄 출고됩니다.
- 제주도 및 도서산간 지역은 지역 특성상 녹아서 배송될 수 있으며, 해당 사유로 인한 교환/반품은 불가하오니 이점 참고 부탁드립니다.
- 제주도 지역의 경우, 3,000원의 추가 운임 책정됩니다.
- 유통기한 또는 소비기한은 제품 패키지에 별도 표기하였습니다. 
[교환/반품 안내]
- 제품의 하자나 판매자의 실수로 인한 교환/반품 가능합니다. 
- 개봉하신 제품은 교환/반품이 불가능하므로 꼭 확인 후 개봉하도록 합니다. 
- 고객의 단순 변심일 경우 교환/반품이 불가합니다.
- 수령 즉시 제품이 부풀거나 포장재 파손 등 하자가 있는 경우 드시지 마시고 고객센터로 유선 연락 부탁드리며 판매자 협의 없이 임의 반품하는 경우 교환/반품이 불가합니다. 
- 주소 오기재로 인한 오배송시 교환/반품이 불가합니다.
- 상품 수령 후 보관상 발생한 변질,파손에 대해서는 교환/반품이 불가합니다. </t>
  </si>
  <si>
    <t xml:space="preserve">정산 방법 </t>
  </si>
  <si>
    <t>판매 종료 후 14일까지 판매정산서 확인 후 지급</t>
  </si>
  <si>
    <t>샘플</t>
  </si>
  <si>
    <t>상품정보고시</t>
  </si>
  <si>
    <t>상품정보</t>
  </si>
  <si>
    <t>출시년월</t>
  </si>
  <si>
    <t>상품별 상이 / 상세페이지 참조</t>
  </si>
  <si>
    <t>소비전력</t>
  </si>
  <si>
    <t>제질</t>
  </si>
  <si>
    <t>무게</t>
  </si>
  <si>
    <t>제조국</t>
  </si>
  <si>
    <t>제조사</t>
  </si>
  <si>
    <t>판매가</t>
  </si>
  <si>
    <t>A/S 책임자 및 전화번호</t>
  </si>
  <si>
    <t>바르닭 고객센터 1566-3197</t>
  </si>
  <si>
    <t>CS 가이드 라인</t>
  </si>
  <si>
    <t>공구 진행시
CS 업무 처리 관련</t>
  </si>
  <si>
    <t>배송 전 취소 가능 마감 시간</t>
  </si>
  <si>
    <t>오전 11시</t>
  </si>
  <si>
    <t>CS 인입시 전달 방식 ( 메일 , 카톡 )
및 CS 당일 처리 마감 시간</t>
  </si>
  <si>
    <t>11시까지 CS협의 완료건에 대해 당일 처리 가능</t>
  </si>
  <si>
    <t>교환/반품
기준</t>
  </si>
  <si>
    <t>교환/반품 가능기간
( 단순사유 와 불량사유 각 기재 요망 )</t>
  </si>
  <si>
    <r>
      <rPr>
        <sz val="9"/>
        <color rgb="FFFF0000"/>
        <rFont val="Malgun Gothic"/>
        <family val="2"/>
      </rPr>
      <t>단순사유 : 불가</t>
    </r>
    <r>
      <rPr>
        <sz val="9"/>
        <color theme="1"/>
        <rFont val="Malgun Gothic"/>
        <family val="2"/>
      </rPr>
      <t xml:space="preserve">
불량사유 : 수령 후 7일 이내</t>
    </r>
  </si>
  <si>
    <t>부분반품 가능여부</t>
  </si>
  <si>
    <t>가능</t>
  </si>
  <si>
    <t>교환/반품시 배송비</t>
  </si>
  <si>
    <t>왕복 6,000원</t>
  </si>
  <si>
    <t>교환/반품 불가한 사유</t>
  </si>
  <si>
    <t>개봉 시 교환/환불 불가</t>
  </si>
  <si>
    <t>CS가이드</t>
  </si>
  <si>
    <t>- 제품의 하자 또는 판매자의 과실로 인한 경우에 한해 교환/반품이 가능합니다.
- 개봉한 제품은 교환/반품이 불가하므로, 반드시 확인 후 개봉 부탁드립니다.
- 냉동식품 특성상 고객의 단순 변심으로 인한 교환/반품은 불가합니다.
- 상품 수령 즉시 제품이 부풀거나 포장재 파손 등 이상이 있을 경우 섭취하지 마시고 고객센터로 즉시 연락 부탁드립니다. (판매자 협의 없이 임의 반품 또는 폐기 시 교환/반품 불가)
- 주소 오기재로 인한 오배송은 교환/반품이 불가합니다.
- 상품 수령 후 보관 부주의로 발생한 변질·파손에 대해서는 교환/반품이 불가합니다.
- 소비기한이 남아있는 정상 상품은 교환/반품 대상이 아닙니다. 
- 택배사 사정(기상 악화, 물량 증가 등)으로 인한 배송 지연이 발생 할 수 있는 점 양해 부탁드립니다.
- 상품 하자 관련 문의는 수령일 기준 7일 이내 접수된 건에 한해 처리 가능합니다.
- 교환/반품 접수 시 상품 상태 확인을 위한 사진 증빙이 요청될 수 있습니다.</t>
  </si>
  <si>
    <t>샘플은 제공되며, 제품 10개 이상 판매 시 무상으로 지원됩니다.  공동구매 미진행 또는 10개 미만 판매 시, 샘플 비용은 공구가 기준으로 청구됩니다.</t>
  </si>
  <si>
    <t>셀러 수수료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</si>
</sst>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_-* #,##0_-;\-* #,##0_-;_-* &quot;-&quot;_-;_-@"/>
    <numFmt numFmtId="166" formatCode="#,##0_ "/>
    <numFmt numFmtId="167" formatCode="[$-412]AM/PM\ h:mm"/>
  </numFmts>
  <fonts count="16">
    <font>
      <sz val="11"/>
      <color rgb="FF000000"/>
      <name val="Arial"/>
      <scheme val="minor"/>
    </font>
    <font>
      <sz val="10"/>
      <color theme="1"/>
      <name val="Malgun Gothic"/>
      <family val="2"/>
    </font>
    <font>
      <b/>
      <sz val="16"/>
      <color theme="1"/>
      <name val="Malgun Gothic"/>
      <family val="2"/>
    </font>
    <font>
      <sz val="11"/>
      <name val="Arial"/>
      <family val="2"/>
    </font>
    <font>
      <sz val="10"/>
      <color rgb="FFFF0000"/>
      <name val="Malgun Gothic"/>
      <family val="2"/>
    </font>
    <font>
      <sz val="10"/>
      <color rgb="FF000000"/>
      <name val="Malgun Gothic"/>
      <family val="2"/>
    </font>
    <font>
      <u/>
      <sz val="10"/>
      <color rgb="FF0000FF"/>
      <name val="Malgun Gothic"/>
      <family val="2"/>
    </font>
    <font>
      <sz val="11"/>
      <color rgb="FF000000"/>
      <name val="Malgun Gothic"/>
      <family val="2"/>
    </font>
    <font>
      <sz val="11"/>
      <color rgb="FF000000"/>
      <name val="Arial"/>
      <family val="2"/>
    </font>
    <font>
      <u/>
      <sz val="11"/>
      <color theme="1"/>
      <name val="Arial"/>
      <family val="2"/>
    </font>
    <font>
      <b/>
      <sz val="10"/>
      <color rgb="FF000000"/>
      <name val="Malgun Gothic"/>
      <family val="2"/>
    </font>
    <font>
      <sz val="9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rgb="FFFF0000"/>
      <name val="맑은 고딕"/>
    </font>
    <font>
      <b/>
      <sz val="10"/>
      <color rgb="FFFF0000"/>
      <name val="Malgun Gothic"/>
      <family val="2"/>
    </font>
    <font>
      <sz val="9"/>
      <color rgb="FFFF0000"/>
      <name val="Malgun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vertical="center"/>
    </xf>
    <xf numFmtId="166" fontId="6" fillId="2" borderId="7" xfId="0" applyNumberFormat="1" applyFont="1" applyFill="1" applyBorder="1" applyAlignment="1">
      <alignment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6" fontId="1" fillId="2" borderId="7" xfId="0" applyNumberFormat="1" applyFont="1" applyFill="1" applyBorder="1" applyAlignment="1">
      <alignment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/>
    </xf>
    <xf numFmtId="166" fontId="4" fillId="2" borderId="7" xfId="0" applyNumberFormat="1" applyFont="1" applyFill="1" applyBorder="1" applyAlignment="1">
      <alignment horizontal="center" vertical="center" wrapText="1"/>
    </xf>
    <xf numFmtId="9" fontId="4" fillId="2" borderId="7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1" fillId="2" borderId="47" xfId="0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8" fillId="2" borderId="47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3" fontId="5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1" fillId="0" borderId="10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164" fontId="1" fillId="2" borderId="10" xfId="0" applyNumberFormat="1" applyFont="1" applyFill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6" fontId="4" fillId="0" borderId="10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66" fontId="1" fillId="2" borderId="10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65" fontId="1" fillId="2" borderId="16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5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10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vertical="center"/>
    </xf>
    <xf numFmtId="0" fontId="5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1" fillId="2" borderId="24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vertical="center"/>
    </xf>
    <xf numFmtId="0" fontId="1" fillId="0" borderId="9" xfId="0" quotePrefix="1" applyFont="1" applyBorder="1" applyAlignment="1">
      <alignment horizontal="left" vertical="center" wrapText="1"/>
    </xf>
    <xf numFmtId="0" fontId="3" fillId="0" borderId="2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9" xfId="0" applyFont="1" applyBorder="1" applyAlignment="1">
      <alignment horizontal="left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9" fontId="1" fillId="2" borderId="10" xfId="0" applyNumberFormat="1" applyFont="1" applyFill="1" applyBorder="1" applyAlignment="1">
      <alignment horizontal="center" vertical="center" wrapText="1"/>
    </xf>
    <xf numFmtId="9" fontId="4" fillId="2" borderId="10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166" fontId="9" fillId="2" borderId="1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4" borderId="1" xfId="0" quotePrefix="1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67" fontId="11" fillId="4" borderId="9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82</xdr:row>
      <xdr:rowOff>47625</xdr:rowOff>
    </xdr:from>
    <xdr:ext cx="990600" cy="819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rand.naver.com/barudak/products/12279753112" TargetMode="External"/><Relationship Id="rId3" Type="http://schemas.openxmlformats.org/officeDocument/2006/relationships/hyperlink" Target="https://brand.naver.com/barudak/products/12279753112" TargetMode="External"/><Relationship Id="rId7" Type="http://schemas.openxmlformats.org/officeDocument/2006/relationships/hyperlink" Target="https://brand.naver.com/barudak/products/12279753112" TargetMode="External"/><Relationship Id="rId2" Type="http://schemas.openxmlformats.org/officeDocument/2006/relationships/hyperlink" Target="https://brand.naver.com/barudak/products/12279753112" TargetMode="External"/><Relationship Id="rId1" Type="http://schemas.openxmlformats.org/officeDocument/2006/relationships/hyperlink" Target="https://brand.naver.com/barudak/products/12279753112" TargetMode="External"/><Relationship Id="rId6" Type="http://schemas.openxmlformats.org/officeDocument/2006/relationships/hyperlink" Target="https://brand.naver.com/barudak/products/12279753112" TargetMode="External"/><Relationship Id="rId5" Type="http://schemas.openxmlformats.org/officeDocument/2006/relationships/hyperlink" Target="https://brand.naver.com/barudak/products/12279753112" TargetMode="External"/><Relationship Id="rId4" Type="http://schemas.openxmlformats.org/officeDocument/2006/relationships/hyperlink" Target="https://brand.naver.com/barudak/products/12279753112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tabSelected="1" workbookViewId="0">
      <selection activeCell="L4" sqref="L4:L17"/>
    </sheetView>
  </sheetViews>
  <sheetFormatPr defaultColWidth="12.6640625" defaultRowHeight="15" customHeight="1"/>
  <cols>
    <col min="1" max="1" width="1.6640625" customWidth="1"/>
    <col min="2" max="2" width="2.1640625" customWidth="1"/>
    <col min="3" max="3" width="23.75" customWidth="1"/>
    <col min="4" max="4" width="31.4140625" customWidth="1"/>
    <col min="5" max="5" width="15.9140625" customWidth="1"/>
    <col min="6" max="6" width="4.6640625" customWidth="1"/>
    <col min="7" max="7" width="10.75" customWidth="1"/>
    <col min="8" max="8" width="14.6640625" customWidth="1"/>
    <col min="9" max="9" width="8.6640625" customWidth="1"/>
    <col min="10" max="10" width="8.4140625" customWidth="1"/>
    <col min="11" max="11" width="10.75" customWidth="1"/>
    <col min="12" max="12" width="8.6640625" customWidth="1"/>
    <col min="13" max="13" width="12.4140625" customWidth="1"/>
    <col min="14" max="14" width="46.1640625" customWidth="1"/>
    <col min="15" max="15" width="25.75" customWidth="1"/>
    <col min="16" max="16" width="18.1640625" customWidth="1"/>
    <col min="17" max="26" width="14.4140625" customWidth="1"/>
  </cols>
  <sheetData>
    <row r="1" spans="1:16" ht="12" customHeight="1">
      <c r="A1" s="1"/>
      <c r="B1" s="2"/>
      <c r="C1" s="45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</row>
    <row r="2" spans="1:16" ht="12" customHeight="1">
      <c r="A2" s="1"/>
      <c r="B2" s="51"/>
      <c r="C2" s="48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6" ht="38.25" customHeight="1">
      <c r="A3" s="1"/>
      <c r="B3" s="52"/>
      <c r="C3" s="3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  <c r="I3" s="3" t="s">
        <v>7</v>
      </c>
      <c r="J3" s="8" t="s">
        <v>8</v>
      </c>
      <c r="K3" s="9" t="s">
        <v>9</v>
      </c>
      <c r="L3" s="9" t="s">
        <v>146</v>
      </c>
      <c r="M3" s="3" t="s">
        <v>10</v>
      </c>
      <c r="N3" s="10" t="s">
        <v>11</v>
      </c>
      <c r="O3" s="11" t="s">
        <v>12</v>
      </c>
      <c r="P3" s="12"/>
    </row>
    <row r="4" spans="1:16" ht="16">
      <c r="A4" s="1"/>
      <c r="B4" s="2"/>
      <c r="C4" s="53" t="s">
        <v>13</v>
      </c>
      <c r="D4" s="14" t="s">
        <v>14</v>
      </c>
      <c r="E4" s="53"/>
      <c r="F4" s="5">
        <v>1</v>
      </c>
      <c r="G4" s="15">
        <v>4200</v>
      </c>
      <c r="H4" s="55">
        <v>24900</v>
      </c>
      <c r="I4" s="56">
        <f>1-(H4/SUM(G4:G17))</f>
        <v>0.56468531468531469</v>
      </c>
      <c r="J4" s="53">
        <f>H4/14</f>
        <v>1778.5714285714287</v>
      </c>
      <c r="K4" s="59">
        <v>2943</v>
      </c>
      <c r="L4" s="60">
        <v>0.13</v>
      </c>
      <c r="M4" s="41">
        <v>4000</v>
      </c>
      <c r="N4" s="43" t="s">
        <v>15</v>
      </c>
      <c r="O4" s="16" t="s">
        <v>16</v>
      </c>
      <c r="P4" s="57"/>
    </row>
    <row r="5" spans="1:16" ht="16">
      <c r="A5" s="1"/>
      <c r="B5" s="2"/>
      <c r="C5" s="42"/>
      <c r="D5" s="14" t="s">
        <v>17</v>
      </c>
      <c r="E5" s="42"/>
      <c r="F5" s="5">
        <v>1</v>
      </c>
      <c r="G5" s="15">
        <v>4200</v>
      </c>
      <c r="H5" s="42"/>
      <c r="I5" s="42"/>
      <c r="J5" s="42"/>
      <c r="K5" s="42"/>
      <c r="L5" s="42"/>
      <c r="M5" s="42"/>
      <c r="N5" s="44"/>
      <c r="O5" s="16" t="s">
        <v>16</v>
      </c>
      <c r="P5" s="58"/>
    </row>
    <row r="6" spans="1:16" ht="16">
      <c r="A6" s="1"/>
      <c r="B6" s="2"/>
      <c r="C6" s="42"/>
      <c r="D6" s="14" t="s">
        <v>18</v>
      </c>
      <c r="E6" s="42"/>
      <c r="F6" s="5">
        <v>1</v>
      </c>
      <c r="G6" s="15">
        <v>4200</v>
      </c>
      <c r="H6" s="42"/>
      <c r="I6" s="42"/>
      <c r="J6" s="42"/>
      <c r="K6" s="42"/>
      <c r="L6" s="42"/>
      <c r="M6" s="42"/>
      <c r="N6" s="44"/>
      <c r="O6" s="16" t="s">
        <v>16</v>
      </c>
      <c r="P6" s="58"/>
    </row>
    <row r="7" spans="1:16" ht="16">
      <c r="A7" s="1"/>
      <c r="B7" s="2"/>
      <c r="C7" s="42"/>
      <c r="D7" s="14" t="s">
        <v>19</v>
      </c>
      <c r="E7" s="42"/>
      <c r="F7" s="5">
        <v>1</v>
      </c>
      <c r="G7" s="15">
        <v>3900</v>
      </c>
      <c r="H7" s="42"/>
      <c r="I7" s="42"/>
      <c r="J7" s="42"/>
      <c r="K7" s="42"/>
      <c r="L7" s="42"/>
      <c r="M7" s="42"/>
      <c r="N7" s="44"/>
      <c r="O7" s="16" t="s">
        <v>20</v>
      </c>
      <c r="P7" s="58"/>
    </row>
    <row r="8" spans="1:16" ht="16">
      <c r="A8" s="1"/>
      <c r="B8" s="2"/>
      <c r="C8" s="42"/>
      <c r="D8" s="14" t="s">
        <v>21</v>
      </c>
      <c r="E8" s="42"/>
      <c r="F8" s="5">
        <v>1</v>
      </c>
      <c r="G8" s="15">
        <v>3900</v>
      </c>
      <c r="H8" s="42"/>
      <c r="I8" s="42"/>
      <c r="J8" s="42"/>
      <c r="K8" s="42"/>
      <c r="L8" s="42"/>
      <c r="M8" s="42"/>
      <c r="N8" s="44"/>
      <c r="O8" s="16" t="s">
        <v>20</v>
      </c>
      <c r="P8" s="58"/>
    </row>
    <row r="9" spans="1:16" ht="16">
      <c r="A9" s="1"/>
      <c r="B9" s="2"/>
      <c r="C9" s="42"/>
      <c r="D9" s="14" t="s">
        <v>22</v>
      </c>
      <c r="E9" s="42"/>
      <c r="F9" s="5">
        <v>1</v>
      </c>
      <c r="G9" s="15">
        <v>4000</v>
      </c>
      <c r="H9" s="42"/>
      <c r="I9" s="42"/>
      <c r="J9" s="42"/>
      <c r="K9" s="42"/>
      <c r="L9" s="42"/>
      <c r="M9" s="42"/>
      <c r="N9" s="44"/>
      <c r="O9" s="16" t="s">
        <v>23</v>
      </c>
      <c r="P9" s="58"/>
    </row>
    <row r="10" spans="1:16" ht="16">
      <c r="A10" s="1"/>
      <c r="B10" s="2"/>
      <c r="C10" s="42"/>
      <c r="D10" s="14" t="s">
        <v>24</v>
      </c>
      <c r="E10" s="42"/>
      <c r="F10" s="5">
        <v>1</v>
      </c>
      <c r="G10" s="15">
        <v>4000</v>
      </c>
      <c r="H10" s="42"/>
      <c r="I10" s="42"/>
      <c r="J10" s="42"/>
      <c r="K10" s="42"/>
      <c r="L10" s="42"/>
      <c r="M10" s="42"/>
      <c r="N10" s="44"/>
      <c r="O10" s="16" t="s">
        <v>25</v>
      </c>
      <c r="P10" s="58"/>
    </row>
    <row r="11" spans="1:16" ht="16">
      <c r="A11" s="1"/>
      <c r="B11" s="2"/>
      <c r="C11" s="42"/>
      <c r="D11" s="14" t="s">
        <v>26</v>
      </c>
      <c r="E11" s="42"/>
      <c r="F11" s="5">
        <v>1</v>
      </c>
      <c r="G11" s="15">
        <v>4400</v>
      </c>
      <c r="H11" s="42"/>
      <c r="I11" s="42"/>
      <c r="J11" s="42"/>
      <c r="K11" s="42"/>
      <c r="L11" s="42"/>
      <c r="M11" s="42"/>
      <c r="N11" s="44"/>
      <c r="O11" s="16" t="s">
        <v>27</v>
      </c>
      <c r="P11" s="58"/>
    </row>
    <row r="12" spans="1:16" ht="16">
      <c r="A12" s="1"/>
      <c r="B12" s="2"/>
      <c r="C12" s="42"/>
      <c r="D12" s="14" t="s">
        <v>28</v>
      </c>
      <c r="E12" s="42"/>
      <c r="F12" s="5">
        <v>1</v>
      </c>
      <c r="G12" s="15">
        <v>4400</v>
      </c>
      <c r="H12" s="42"/>
      <c r="I12" s="42"/>
      <c r="J12" s="42"/>
      <c r="K12" s="42"/>
      <c r="L12" s="42"/>
      <c r="M12" s="42"/>
      <c r="N12" s="44"/>
      <c r="O12" s="16" t="s">
        <v>27</v>
      </c>
      <c r="P12" s="58"/>
    </row>
    <row r="13" spans="1:16" ht="16">
      <c r="A13" s="1"/>
      <c r="B13" s="2"/>
      <c r="C13" s="42"/>
      <c r="D13" s="14" t="s">
        <v>29</v>
      </c>
      <c r="E13" s="42"/>
      <c r="F13" s="5">
        <v>1</v>
      </c>
      <c r="G13" s="15">
        <v>4400</v>
      </c>
      <c r="H13" s="42"/>
      <c r="I13" s="42"/>
      <c r="J13" s="42"/>
      <c r="K13" s="42"/>
      <c r="L13" s="42"/>
      <c r="M13" s="42"/>
      <c r="N13" s="44"/>
      <c r="O13" s="16" t="s">
        <v>27</v>
      </c>
      <c r="P13" s="58"/>
    </row>
    <row r="14" spans="1:16" ht="16">
      <c r="A14" s="1"/>
      <c r="B14" s="2"/>
      <c r="C14" s="42"/>
      <c r="D14" s="14" t="s">
        <v>30</v>
      </c>
      <c r="E14" s="42"/>
      <c r="F14" s="5">
        <v>1</v>
      </c>
      <c r="G14" s="15">
        <v>4300</v>
      </c>
      <c r="H14" s="42"/>
      <c r="I14" s="42"/>
      <c r="J14" s="42"/>
      <c r="K14" s="42"/>
      <c r="L14" s="42"/>
      <c r="M14" s="42"/>
      <c r="N14" s="44"/>
      <c r="O14" s="16" t="s">
        <v>31</v>
      </c>
      <c r="P14" s="58"/>
    </row>
    <row r="15" spans="1:16" ht="16">
      <c r="A15" s="1"/>
      <c r="B15" s="2"/>
      <c r="C15" s="42"/>
      <c r="D15" s="14" t="s">
        <v>32</v>
      </c>
      <c r="E15" s="42"/>
      <c r="F15" s="5">
        <v>1</v>
      </c>
      <c r="G15" s="15">
        <v>4300</v>
      </c>
      <c r="H15" s="42"/>
      <c r="I15" s="42"/>
      <c r="J15" s="42"/>
      <c r="K15" s="42"/>
      <c r="L15" s="42"/>
      <c r="M15" s="42"/>
      <c r="N15" s="44"/>
      <c r="O15" s="16" t="s">
        <v>31</v>
      </c>
      <c r="P15" s="58"/>
    </row>
    <row r="16" spans="1:16" ht="16">
      <c r="A16" s="1"/>
      <c r="B16" s="2"/>
      <c r="C16" s="42"/>
      <c r="D16" s="14" t="s">
        <v>33</v>
      </c>
      <c r="E16" s="42"/>
      <c r="F16" s="5">
        <v>1</v>
      </c>
      <c r="G16" s="15">
        <v>3500</v>
      </c>
      <c r="H16" s="42"/>
      <c r="I16" s="42"/>
      <c r="J16" s="42"/>
      <c r="K16" s="42"/>
      <c r="L16" s="42"/>
      <c r="M16" s="42"/>
      <c r="N16" s="44"/>
      <c r="O16" s="16" t="s">
        <v>34</v>
      </c>
      <c r="P16" s="58"/>
    </row>
    <row r="17" spans="1:16" ht="16">
      <c r="A17" s="1"/>
      <c r="B17" s="2"/>
      <c r="C17" s="54"/>
      <c r="D17" s="17" t="s">
        <v>35</v>
      </c>
      <c r="E17" s="54"/>
      <c r="F17" s="18">
        <v>1</v>
      </c>
      <c r="G17" s="19">
        <v>3500</v>
      </c>
      <c r="H17" s="42"/>
      <c r="I17" s="42"/>
      <c r="J17" s="42"/>
      <c r="K17" s="42"/>
      <c r="L17" s="42"/>
      <c r="M17" s="42"/>
      <c r="N17" s="44"/>
      <c r="O17" s="16" t="s">
        <v>34</v>
      </c>
      <c r="P17" s="58"/>
    </row>
    <row r="18" spans="1:16" ht="15" customHeight="1">
      <c r="A18" s="1"/>
      <c r="B18" s="2"/>
      <c r="C18" s="72" t="s">
        <v>36</v>
      </c>
      <c r="D18" s="8" t="s">
        <v>37</v>
      </c>
      <c r="E18" s="53"/>
      <c r="F18" s="5">
        <v>1</v>
      </c>
      <c r="G18" s="5">
        <v>3900</v>
      </c>
      <c r="H18" s="63">
        <v>48900</v>
      </c>
      <c r="I18" s="56">
        <f>1-(H18/SUM(G18:G40))</f>
        <v>0.5412757973733584</v>
      </c>
      <c r="J18" s="102">
        <f>H18/28</f>
        <v>1746.4285714285713</v>
      </c>
      <c r="K18" s="59">
        <v>5779</v>
      </c>
      <c r="L18" s="60">
        <v>0.13</v>
      </c>
      <c r="M18" s="41">
        <v>3000</v>
      </c>
      <c r="N18" s="61" t="s">
        <v>38</v>
      </c>
      <c r="O18" s="21" t="s">
        <v>39</v>
      </c>
      <c r="P18" s="62"/>
    </row>
    <row r="19" spans="1:16" ht="15" customHeight="1">
      <c r="A19" s="1"/>
      <c r="B19" s="2"/>
      <c r="C19" s="44"/>
      <c r="D19" s="8" t="s">
        <v>40</v>
      </c>
      <c r="E19" s="42"/>
      <c r="F19" s="5">
        <v>1</v>
      </c>
      <c r="G19" s="5">
        <v>3900</v>
      </c>
      <c r="H19" s="42"/>
      <c r="I19" s="42"/>
      <c r="J19" s="42"/>
      <c r="K19" s="42"/>
      <c r="L19" s="42"/>
      <c r="M19" s="42"/>
      <c r="N19" s="44"/>
      <c r="O19" s="21" t="s">
        <v>39</v>
      </c>
      <c r="P19" s="58"/>
    </row>
    <row r="20" spans="1:16" ht="15" customHeight="1">
      <c r="A20" s="1"/>
      <c r="B20" s="2"/>
      <c r="C20" s="44"/>
      <c r="D20" s="8" t="s">
        <v>41</v>
      </c>
      <c r="E20" s="42"/>
      <c r="F20" s="5">
        <v>1</v>
      </c>
      <c r="G20" s="5">
        <v>4800</v>
      </c>
      <c r="H20" s="42"/>
      <c r="I20" s="42"/>
      <c r="J20" s="42"/>
      <c r="K20" s="42"/>
      <c r="L20" s="42"/>
      <c r="M20" s="42"/>
      <c r="N20" s="44"/>
      <c r="O20" s="21" t="s">
        <v>42</v>
      </c>
      <c r="P20" s="58"/>
    </row>
    <row r="21" spans="1:16" ht="15" customHeight="1">
      <c r="A21" s="1"/>
      <c r="B21" s="2"/>
      <c r="C21" s="44"/>
      <c r="D21" s="8" t="s">
        <v>43</v>
      </c>
      <c r="E21" s="42"/>
      <c r="F21" s="5">
        <v>1</v>
      </c>
      <c r="G21" s="5">
        <v>4800</v>
      </c>
      <c r="H21" s="42"/>
      <c r="I21" s="42"/>
      <c r="J21" s="42"/>
      <c r="K21" s="42"/>
      <c r="L21" s="42"/>
      <c r="M21" s="42"/>
      <c r="N21" s="44"/>
      <c r="O21" s="21" t="s">
        <v>42</v>
      </c>
      <c r="P21" s="58"/>
    </row>
    <row r="22" spans="1:16" ht="15" customHeight="1">
      <c r="A22" s="1"/>
      <c r="B22" s="2"/>
      <c r="C22" s="44"/>
      <c r="D22" s="8" t="s">
        <v>44</v>
      </c>
      <c r="E22" s="42"/>
      <c r="F22" s="5">
        <v>2</v>
      </c>
      <c r="G22" s="5">
        <v>8600</v>
      </c>
      <c r="H22" s="42"/>
      <c r="I22" s="42"/>
      <c r="J22" s="42"/>
      <c r="K22" s="42"/>
      <c r="L22" s="42"/>
      <c r="M22" s="42"/>
      <c r="N22" s="44"/>
      <c r="O22" s="21" t="s">
        <v>31</v>
      </c>
      <c r="P22" s="58"/>
    </row>
    <row r="23" spans="1:16" ht="15" customHeight="1">
      <c r="A23" s="1"/>
      <c r="B23" s="2"/>
      <c r="C23" s="44"/>
      <c r="D23" s="8" t="s">
        <v>30</v>
      </c>
      <c r="E23" s="42"/>
      <c r="F23" s="5">
        <v>2</v>
      </c>
      <c r="G23" s="5">
        <v>8600</v>
      </c>
      <c r="H23" s="42"/>
      <c r="I23" s="42"/>
      <c r="J23" s="42"/>
      <c r="K23" s="42"/>
      <c r="L23" s="42"/>
      <c r="M23" s="42"/>
      <c r="N23" s="44"/>
      <c r="O23" s="21" t="s">
        <v>31</v>
      </c>
      <c r="P23" s="58"/>
    </row>
    <row r="24" spans="1:16" ht="15" customHeight="1">
      <c r="A24" s="1"/>
      <c r="B24" s="2"/>
      <c r="C24" s="44"/>
      <c r="D24" s="8" t="s">
        <v>32</v>
      </c>
      <c r="E24" s="42"/>
      <c r="F24" s="5">
        <v>1</v>
      </c>
      <c r="G24" s="5">
        <v>4300</v>
      </c>
      <c r="H24" s="42"/>
      <c r="I24" s="42"/>
      <c r="J24" s="42"/>
      <c r="K24" s="42"/>
      <c r="L24" s="42"/>
      <c r="M24" s="42"/>
      <c r="N24" s="44"/>
      <c r="O24" s="21" t="s">
        <v>31</v>
      </c>
      <c r="P24" s="58"/>
    </row>
    <row r="25" spans="1:16" ht="15" customHeight="1">
      <c r="A25" s="1"/>
      <c r="B25" s="2"/>
      <c r="C25" s="44"/>
      <c r="D25" s="8" t="s">
        <v>45</v>
      </c>
      <c r="E25" s="42"/>
      <c r="F25" s="5">
        <v>1</v>
      </c>
      <c r="G25" s="5">
        <v>3900</v>
      </c>
      <c r="H25" s="42"/>
      <c r="I25" s="42"/>
      <c r="J25" s="42"/>
      <c r="K25" s="42"/>
      <c r="L25" s="42"/>
      <c r="M25" s="42"/>
      <c r="N25" s="44"/>
      <c r="O25" s="21" t="s">
        <v>46</v>
      </c>
      <c r="P25" s="58"/>
    </row>
    <row r="26" spans="1:16" ht="15" customHeight="1">
      <c r="A26" s="1"/>
      <c r="B26" s="2"/>
      <c r="C26" s="44"/>
      <c r="D26" s="8" t="s">
        <v>47</v>
      </c>
      <c r="E26" s="42"/>
      <c r="F26" s="5">
        <v>1</v>
      </c>
      <c r="G26" s="5">
        <v>3900</v>
      </c>
      <c r="H26" s="42"/>
      <c r="I26" s="42"/>
      <c r="J26" s="42"/>
      <c r="K26" s="42"/>
      <c r="L26" s="42"/>
      <c r="M26" s="42"/>
      <c r="N26" s="44"/>
      <c r="O26" s="21" t="s">
        <v>46</v>
      </c>
      <c r="P26" s="58"/>
    </row>
    <row r="27" spans="1:16" ht="15" customHeight="1">
      <c r="A27" s="1"/>
      <c r="B27" s="2"/>
      <c r="C27" s="44"/>
      <c r="D27" s="8" t="s">
        <v>48</v>
      </c>
      <c r="E27" s="42"/>
      <c r="F27" s="5">
        <v>2</v>
      </c>
      <c r="G27" s="5">
        <v>7800</v>
      </c>
      <c r="H27" s="42"/>
      <c r="I27" s="42"/>
      <c r="J27" s="42"/>
      <c r="K27" s="42"/>
      <c r="L27" s="42"/>
      <c r="M27" s="42"/>
      <c r="N27" s="44"/>
      <c r="O27" s="21" t="s">
        <v>49</v>
      </c>
      <c r="P27" s="58"/>
    </row>
    <row r="28" spans="1:16" ht="15" customHeight="1">
      <c r="A28" s="1"/>
      <c r="B28" s="2"/>
      <c r="C28" s="44"/>
      <c r="D28" s="8" t="s">
        <v>50</v>
      </c>
      <c r="E28" s="42"/>
      <c r="F28" s="5">
        <v>1</v>
      </c>
      <c r="G28" s="5">
        <v>3900</v>
      </c>
      <c r="H28" s="42"/>
      <c r="I28" s="42"/>
      <c r="J28" s="42"/>
      <c r="K28" s="42"/>
      <c r="L28" s="42"/>
      <c r="M28" s="42"/>
      <c r="N28" s="44"/>
      <c r="O28" s="21" t="s">
        <v>49</v>
      </c>
      <c r="P28" s="58"/>
    </row>
    <row r="29" spans="1:16" ht="15" customHeight="1">
      <c r="A29" s="1"/>
      <c r="B29" s="2"/>
      <c r="C29" s="44"/>
      <c r="D29" s="8" t="s">
        <v>51</v>
      </c>
      <c r="E29" s="42"/>
      <c r="F29" s="5">
        <v>1</v>
      </c>
      <c r="G29" s="5">
        <v>3900</v>
      </c>
      <c r="H29" s="42"/>
      <c r="I29" s="42"/>
      <c r="J29" s="42"/>
      <c r="K29" s="42"/>
      <c r="L29" s="42"/>
      <c r="M29" s="42"/>
      <c r="N29" s="44"/>
      <c r="O29" s="21" t="s">
        <v>49</v>
      </c>
      <c r="P29" s="58"/>
    </row>
    <row r="30" spans="1:16" ht="15" customHeight="1">
      <c r="A30" s="1"/>
      <c r="B30" s="2"/>
      <c r="C30" s="44"/>
      <c r="D30" s="8" t="s">
        <v>52</v>
      </c>
      <c r="E30" s="42"/>
      <c r="F30" s="5">
        <v>1</v>
      </c>
      <c r="G30" s="5">
        <v>4400</v>
      </c>
      <c r="H30" s="42"/>
      <c r="I30" s="42"/>
      <c r="J30" s="42"/>
      <c r="K30" s="42"/>
      <c r="L30" s="42"/>
      <c r="M30" s="42"/>
      <c r="N30" s="44"/>
      <c r="O30" s="21" t="s">
        <v>53</v>
      </c>
      <c r="P30" s="58"/>
    </row>
    <row r="31" spans="1:16" ht="15" customHeight="1">
      <c r="A31" s="1"/>
      <c r="B31" s="2"/>
      <c r="C31" s="44"/>
      <c r="D31" s="8" t="s">
        <v>54</v>
      </c>
      <c r="E31" s="42"/>
      <c r="F31" s="5">
        <v>1</v>
      </c>
      <c r="G31" s="5">
        <v>4400</v>
      </c>
      <c r="H31" s="42"/>
      <c r="I31" s="42"/>
      <c r="J31" s="42"/>
      <c r="K31" s="42"/>
      <c r="L31" s="42"/>
      <c r="M31" s="42"/>
      <c r="N31" s="44"/>
      <c r="O31" s="21" t="s">
        <v>55</v>
      </c>
      <c r="P31" s="58"/>
    </row>
    <row r="32" spans="1:16" ht="15" customHeight="1">
      <c r="A32" s="1"/>
      <c r="B32" s="2"/>
      <c r="C32" s="44"/>
      <c r="D32" s="8" t="s">
        <v>19</v>
      </c>
      <c r="E32" s="42"/>
      <c r="F32" s="5">
        <v>1</v>
      </c>
      <c r="G32" s="5">
        <v>3900</v>
      </c>
      <c r="H32" s="42"/>
      <c r="I32" s="42"/>
      <c r="J32" s="42"/>
      <c r="K32" s="42"/>
      <c r="L32" s="42"/>
      <c r="M32" s="42"/>
      <c r="N32" s="44"/>
      <c r="O32" s="16" t="s">
        <v>20</v>
      </c>
      <c r="P32" s="58"/>
    </row>
    <row r="33" spans="1:17" ht="15" customHeight="1">
      <c r="A33" s="1"/>
      <c r="B33" s="2"/>
      <c r="C33" s="44"/>
      <c r="D33" s="8" t="s">
        <v>56</v>
      </c>
      <c r="E33" s="42"/>
      <c r="F33" s="5">
        <v>1</v>
      </c>
      <c r="G33" s="5">
        <v>3900</v>
      </c>
      <c r="H33" s="42"/>
      <c r="I33" s="42"/>
      <c r="J33" s="42"/>
      <c r="K33" s="42"/>
      <c r="L33" s="42"/>
      <c r="M33" s="42"/>
      <c r="N33" s="44"/>
      <c r="O33" s="16" t="s">
        <v>20</v>
      </c>
      <c r="P33" s="58"/>
    </row>
    <row r="34" spans="1:17" ht="15" customHeight="1">
      <c r="A34" s="1"/>
      <c r="B34" s="2"/>
      <c r="C34" s="44"/>
      <c r="D34" s="8" t="s">
        <v>57</v>
      </c>
      <c r="E34" s="42"/>
      <c r="F34" s="5">
        <v>2</v>
      </c>
      <c r="G34" s="5">
        <f>3200*2</f>
        <v>6400</v>
      </c>
      <c r="H34" s="42"/>
      <c r="I34" s="42"/>
      <c r="J34" s="42"/>
      <c r="K34" s="42"/>
      <c r="L34" s="42"/>
      <c r="M34" s="42"/>
      <c r="N34" s="44"/>
      <c r="O34" s="22" t="s">
        <v>58</v>
      </c>
      <c r="P34" s="58"/>
    </row>
    <row r="35" spans="1:17" ht="15" customHeight="1">
      <c r="A35" s="1"/>
      <c r="B35" s="2"/>
      <c r="C35" s="44"/>
      <c r="D35" s="8" t="s">
        <v>59</v>
      </c>
      <c r="E35" s="42"/>
      <c r="F35" s="5">
        <v>1</v>
      </c>
      <c r="G35" s="5">
        <f t="shared" ref="G35:G36" si="0">3200</f>
        <v>3200</v>
      </c>
      <c r="H35" s="42"/>
      <c r="I35" s="42"/>
      <c r="J35" s="42"/>
      <c r="K35" s="42"/>
      <c r="L35" s="42"/>
      <c r="M35" s="42"/>
      <c r="N35" s="44"/>
      <c r="O35" s="22" t="s">
        <v>58</v>
      </c>
      <c r="P35" s="58"/>
    </row>
    <row r="36" spans="1:17" ht="15" customHeight="1">
      <c r="A36" s="1"/>
      <c r="B36" s="2"/>
      <c r="C36" s="44"/>
      <c r="D36" s="8" t="s">
        <v>60</v>
      </c>
      <c r="E36" s="42"/>
      <c r="F36" s="5">
        <v>1</v>
      </c>
      <c r="G36" s="5">
        <f t="shared" si="0"/>
        <v>3200</v>
      </c>
      <c r="H36" s="42"/>
      <c r="I36" s="42"/>
      <c r="J36" s="42"/>
      <c r="K36" s="42"/>
      <c r="L36" s="42"/>
      <c r="M36" s="42"/>
      <c r="N36" s="44"/>
      <c r="O36" s="22" t="s">
        <v>58</v>
      </c>
      <c r="P36" s="58"/>
    </row>
    <row r="37" spans="1:17" ht="15" customHeight="1">
      <c r="A37" s="1"/>
      <c r="B37" s="2"/>
      <c r="C37" s="44"/>
      <c r="D37" s="8" t="s">
        <v>61</v>
      </c>
      <c r="E37" s="42"/>
      <c r="F37" s="5">
        <v>1</v>
      </c>
      <c r="G37" s="5">
        <v>2900</v>
      </c>
      <c r="H37" s="42"/>
      <c r="I37" s="42"/>
      <c r="J37" s="42"/>
      <c r="K37" s="42"/>
      <c r="L37" s="42"/>
      <c r="M37" s="42"/>
      <c r="N37" s="44"/>
      <c r="O37" s="21" t="s">
        <v>62</v>
      </c>
      <c r="P37" s="58"/>
    </row>
    <row r="38" spans="1:17" ht="15" customHeight="1">
      <c r="A38" s="1"/>
      <c r="B38" s="2"/>
      <c r="C38" s="44"/>
      <c r="D38" s="8" t="s">
        <v>63</v>
      </c>
      <c r="E38" s="42"/>
      <c r="F38" s="5">
        <v>1</v>
      </c>
      <c r="G38" s="5">
        <v>2900</v>
      </c>
      <c r="H38" s="42"/>
      <c r="I38" s="42"/>
      <c r="J38" s="42"/>
      <c r="K38" s="42"/>
      <c r="L38" s="42"/>
      <c r="M38" s="42"/>
      <c r="N38" s="44"/>
      <c r="O38" s="21" t="s">
        <v>62</v>
      </c>
      <c r="P38" s="58"/>
    </row>
    <row r="39" spans="1:17" ht="15" customHeight="1">
      <c r="A39" s="1"/>
      <c r="B39" s="2"/>
      <c r="C39" s="44"/>
      <c r="D39" s="8" t="s">
        <v>64</v>
      </c>
      <c r="E39" s="42"/>
      <c r="F39" s="5">
        <v>2</v>
      </c>
      <c r="G39" s="5">
        <v>5600</v>
      </c>
      <c r="H39" s="42"/>
      <c r="I39" s="42"/>
      <c r="J39" s="42"/>
      <c r="K39" s="42"/>
      <c r="L39" s="42"/>
      <c r="M39" s="42"/>
      <c r="N39" s="44"/>
      <c r="O39" s="21" t="s">
        <v>65</v>
      </c>
      <c r="P39" s="58"/>
    </row>
    <row r="40" spans="1:17" ht="15" customHeight="1">
      <c r="A40" s="1"/>
      <c r="B40" s="2"/>
      <c r="C40" s="48"/>
      <c r="D40" s="8" t="s">
        <v>66</v>
      </c>
      <c r="E40" s="54"/>
      <c r="F40" s="5">
        <v>1</v>
      </c>
      <c r="G40" s="5">
        <v>3500</v>
      </c>
      <c r="H40" s="54"/>
      <c r="I40" s="54"/>
      <c r="J40" s="54"/>
      <c r="K40" s="54"/>
      <c r="L40" s="54"/>
      <c r="M40" s="54"/>
      <c r="N40" s="48"/>
      <c r="O40" s="16" t="s">
        <v>34</v>
      </c>
      <c r="P40" s="50"/>
    </row>
    <row r="41" spans="1:17" ht="15" customHeight="1">
      <c r="A41" s="1"/>
      <c r="B41" s="2"/>
      <c r="C41" s="72" t="s">
        <v>67</v>
      </c>
      <c r="D41" s="8" t="s">
        <v>14</v>
      </c>
      <c r="E41" s="53"/>
      <c r="F41" s="23">
        <v>1</v>
      </c>
      <c r="G41" s="23">
        <v>4200</v>
      </c>
      <c r="H41" s="63">
        <v>79900</v>
      </c>
      <c r="I41" s="100">
        <f>1-(H41/SUM(G41:G72))</f>
        <v>0.55783065855008296</v>
      </c>
      <c r="J41" s="63">
        <f>H41/49</f>
        <v>1630.6122448979593</v>
      </c>
      <c r="K41" s="64">
        <v>9443</v>
      </c>
      <c r="L41" s="101">
        <v>0.13</v>
      </c>
      <c r="M41" s="65">
        <v>2500</v>
      </c>
      <c r="N41" s="66" t="s">
        <v>68</v>
      </c>
      <c r="O41" s="21" t="s">
        <v>16</v>
      </c>
      <c r="P41" s="69"/>
      <c r="Q41" s="24"/>
    </row>
    <row r="42" spans="1:17" ht="15" customHeight="1">
      <c r="A42" s="1"/>
      <c r="B42" s="2"/>
      <c r="C42" s="44"/>
      <c r="D42" s="8" t="s">
        <v>17</v>
      </c>
      <c r="E42" s="42"/>
      <c r="F42" s="23">
        <v>1</v>
      </c>
      <c r="G42" s="23">
        <v>4200</v>
      </c>
      <c r="H42" s="42"/>
      <c r="I42" s="42"/>
      <c r="J42" s="42"/>
      <c r="K42" s="42"/>
      <c r="L42" s="42"/>
      <c r="M42" s="42"/>
      <c r="N42" s="67"/>
      <c r="O42" s="21" t="s">
        <v>16</v>
      </c>
      <c r="P42" s="70"/>
      <c r="Q42" s="24"/>
    </row>
    <row r="43" spans="1:17" ht="15" customHeight="1">
      <c r="A43" s="1"/>
      <c r="B43" s="2"/>
      <c r="C43" s="44"/>
      <c r="D43" s="8" t="s">
        <v>18</v>
      </c>
      <c r="E43" s="42"/>
      <c r="F43" s="23">
        <v>1</v>
      </c>
      <c r="G43" s="23">
        <v>4200</v>
      </c>
      <c r="H43" s="42"/>
      <c r="I43" s="42"/>
      <c r="J43" s="42"/>
      <c r="K43" s="42"/>
      <c r="L43" s="42"/>
      <c r="M43" s="42"/>
      <c r="N43" s="67"/>
      <c r="O43" s="21" t="s">
        <v>16</v>
      </c>
      <c r="P43" s="70"/>
      <c r="Q43" s="24"/>
    </row>
    <row r="44" spans="1:17" ht="15" customHeight="1">
      <c r="A44" s="1"/>
      <c r="B44" s="2"/>
      <c r="C44" s="44"/>
      <c r="D44" s="8" t="s">
        <v>69</v>
      </c>
      <c r="E44" s="42"/>
      <c r="F44" s="23">
        <v>2</v>
      </c>
      <c r="G44" s="23">
        <v>7600</v>
      </c>
      <c r="H44" s="42"/>
      <c r="I44" s="42"/>
      <c r="J44" s="42"/>
      <c r="K44" s="42"/>
      <c r="L44" s="42"/>
      <c r="M44" s="42"/>
      <c r="N44" s="67"/>
      <c r="O44" s="21" t="s">
        <v>70</v>
      </c>
      <c r="P44" s="70"/>
      <c r="Q44" s="24"/>
    </row>
    <row r="45" spans="1:17" ht="15" customHeight="1">
      <c r="A45" s="1"/>
      <c r="B45" s="2"/>
      <c r="C45" s="44"/>
      <c r="D45" s="8" t="s">
        <v>71</v>
      </c>
      <c r="E45" s="42"/>
      <c r="F45" s="23">
        <v>2</v>
      </c>
      <c r="G45" s="23">
        <v>7600</v>
      </c>
      <c r="H45" s="42"/>
      <c r="I45" s="42"/>
      <c r="J45" s="42"/>
      <c r="K45" s="42"/>
      <c r="L45" s="42"/>
      <c r="M45" s="42"/>
      <c r="N45" s="67"/>
      <c r="O45" s="21" t="s">
        <v>70</v>
      </c>
      <c r="P45" s="70"/>
      <c r="Q45" s="24"/>
    </row>
    <row r="46" spans="1:17" ht="15" customHeight="1">
      <c r="A46" s="1"/>
      <c r="B46" s="2"/>
      <c r="C46" s="44"/>
      <c r="D46" s="8" t="s">
        <v>72</v>
      </c>
      <c r="E46" s="42"/>
      <c r="F46" s="23">
        <v>1</v>
      </c>
      <c r="G46" s="23">
        <v>3900</v>
      </c>
      <c r="H46" s="42"/>
      <c r="I46" s="42"/>
      <c r="J46" s="42"/>
      <c r="K46" s="42"/>
      <c r="L46" s="42"/>
      <c r="M46" s="42"/>
      <c r="N46" s="67"/>
      <c r="O46" s="21" t="s">
        <v>73</v>
      </c>
      <c r="P46" s="70"/>
      <c r="Q46" s="24"/>
    </row>
    <row r="47" spans="1:17" ht="15" customHeight="1">
      <c r="A47" s="1"/>
      <c r="B47" s="2"/>
      <c r="C47" s="44"/>
      <c r="D47" s="8" t="s">
        <v>74</v>
      </c>
      <c r="E47" s="42"/>
      <c r="F47" s="23">
        <v>1</v>
      </c>
      <c r="G47" s="23">
        <v>3900</v>
      </c>
      <c r="H47" s="42"/>
      <c r="I47" s="42"/>
      <c r="J47" s="42"/>
      <c r="K47" s="42"/>
      <c r="L47" s="42"/>
      <c r="M47" s="42"/>
      <c r="N47" s="67"/>
      <c r="O47" s="21" t="s">
        <v>73</v>
      </c>
      <c r="P47" s="70"/>
      <c r="Q47" s="24"/>
    </row>
    <row r="48" spans="1:17" ht="15" customHeight="1">
      <c r="A48" s="1"/>
      <c r="B48" s="2"/>
      <c r="C48" s="44"/>
      <c r="D48" s="8" t="s">
        <v>75</v>
      </c>
      <c r="E48" s="42"/>
      <c r="F48" s="23">
        <v>1</v>
      </c>
      <c r="G48" s="23">
        <v>3900</v>
      </c>
      <c r="H48" s="42"/>
      <c r="I48" s="42"/>
      <c r="J48" s="42"/>
      <c r="K48" s="42"/>
      <c r="L48" s="42"/>
      <c r="M48" s="42"/>
      <c r="N48" s="67"/>
      <c r="O48" s="21" t="s">
        <v>73</v>
      </c>
      <c r="P48" s="70"/>
      <c r="Q48" s="24"/>
    </row>
    <row r="49" spans="1:17" ht="15" customHeight="1">
      <c r="A49" s="1"/>
      <c r="B49" s="2"/>
      <c r="C49" s="44"/>
      <c r="D49" s="8" t="s">
        <v>76</v>
      </c>
      <c r="E49" s="42"/>
      <c r="F49" s="23">
        <v>1</v>
      </c>
      <c r="G49" s="23">
        <v>4400</v>
      </c>
      <c r="H49" s="42"/>
      <c r="I49" s="42"/>
      <c r="J49" s="42"/>
      <c r="K49" s="42"/>
      <c r="L49" s="42"/>
      <c r="M49" s="42"/>
      <c r="N49" s="67"/>
      <c r="O49" s="21" t="s">
        <v>27</v>
      </c>
      <c r="P49" s="70"/>
      <c r="Q49" s="24"/>
    </row>
    <row r="50" spans="1:17" ht="15" customHeight="1">
      <c r="A50" s="1"/>
      <c r="B50" s="2"/>
      <c r="C50" s="44"/>
      <c r="D50" s="8" t="s">
        <v>26</v>
      </c>
      <c r="E50" s="42"/>
      <c r="F50" s="23">
        <v>1</v>
      </c>
      <c r="G50" s="23">
        <v>4400</v>
      </c>
      <c r="H50" s="42"/>
      <c r="I50" s="42"/>
      <c r="J50" s="42"/>
      <c r="K50" s="42"/>
      <c r="L50" s="42"/>
      <c r="M50" s="42"/>
      <c r="N50" s="67"/>
      <c r="O50" s="21" t="s">
        <v>27</v>
      </c>
      <c r="P50" s="70"/>
      <c r="Q50" s="24"/>
    </row>
    <row r="51" spans="1:17" ht="15" customHeight="1">
      <c r="A51" s="1"/>
      <c r="B51" s="2"/>
      <c r="C51" s="44"/>
      <c r="D51" s="8" t="s">
        <v>28</v>
      </c>
      <c r="E51" s="42"/>
      <c r="F51" s="23">
        <v>1</v>
      </c>
      <c r="G51" s="23">
        <v>4400</v>
      </c>
      <c r="H51" s="42"/>
      <c r="I51" s="42"/>
      <c r="J51" s="42"/>
      <c r="K51" s="42"/>
      <c r="L51" s="42"/>
      <c r="M51" s="42"/>
      <c r="N51" s="67"/>
      <c r="O51" s="21" t="s">
        <v>27</v>
      </c>
      <c r="P51" s="70"/>
      <c r="Q51" s="24"/>
    </row>
    <row r="52" spans="1:17" ht="15" customHeight="1">
      <c r="A52" s="1"/>
      <c r="B52" s="2"/>
      <c r="C52" s="44"/>
      <c r="D52" s="8" t="s">
        <v>52</v>
      </c>
      <c r="E52" s="42"/>
      <c r="F52" s="23">
        <v>1</v>
      </c>
      <c r="G52" s="23">
        <v>4400</v>
      </c>
      <c r="H52" s="42"/>
      <c r="I52" s="42"/>
      <c r="J52" s="42"/>
      <c r="K52" s="42"/>
      <c r="L52" s="42"/>
      <c r="M52" s="42"/>
      <c r="N52" s="67"/>
      <c r="O52" s="21" t="s">
        <v>53</v>
      </c>
      <c r="P52" s="70"/>
      <c r="Q52" s="24"/>
    </row>
    <row r="53" spans="1:17" ht="15" customHeight="1">
      <c r="A53" s="1"/>
      <c r="B53" s="2"/>
      <c r="C53" s="44"/>
      <c r="D53" s="8" t="s">
        <v>54</v>
      </c>
      <c r="E53" s="42"/>
      <c r="F53" s="23">
        <v>1</v>
      </c>
      <c r="G53" s="23">
        <v>4400</v>
      </c>
      <c r="H53" s="42"/>
      <c r="I53" s="42"/>
      <c r="J53" s="42"/>
      <c r="K53" s="42"/>
      <c r="L53" s="42"/>
      <c r="M53" s="42"/>
      <c r="N53" s="67"/>
      <c r="O53" s="21" t="s">
        <v>55</v>
      </c>
      <c r="P53" s="70"/>
      <c r="Q53" s="24"/>
    </row>
    <row r="54" spans="1:17" ht="15" customHeight="1">
      <c r="A54" s="1"/>
      <c r="B54" s="2"/>
      <c r="C54" s="44"/>
      <c r="D54" s="8" t="s">
        <v>48</v>
      </c>
      <c r="E54" s="42"/>
      <c r="F54" s="23">
        <v>2</v>
      </c>
      <c r="G54" s="23">
        <v>7800</v>
      </c>
      <c r="H54" s="42"/>
      <c r="I54" s="42"/>
      <c r="J54" s="42"/>
      <c r="K54" s="42"/>
      <c r="L54" s="42"/>
      <c r="M54" s="42"/>
      <c r="N54" s="67"/>
      <c r="O54" s="21" t="s">
        <v>49</v>
      </c>
      <c r="P54" s="70"/>
      <c r="Q54" s="24"/>
    </row>
    <row r="55" spans="1:17" ht="15" customHeight="1">
      <c r="A55" s="1"/>
      <c r="B55" s="2"/>
      <c r="C55" s="44"/>
      <c r="D55" s="8" t="s">
        <v>50</v>
      </c>
      <c r="E55" s="42"/>
      <c r="F55" s="23">
        <v>2</v>
      </c>
      <c r="G55" s="23">
        <v>7800</v>
      </c>
      <c r="H55" s="42"/>
      <c r="I55" s="42"/>
      <c r="J55" s="42"/>
      <c r="K55" s="42"/>
      <c r="L55" s="42"/>
      <c r="M55" s="42"/>
      <c r="N55" s="67"/>
      <c r="O55" s="21" t="s">
        <v>49</v>
      </c>
      <c r="P55" s="70"/>
      <c r="Q55" s="24"/>
    </row>
    <row r="56" spans="1:17" ht="15" customHeight="1">
      <c r="A56" s="1"/>
      <c r="B56" s="2"/>
      <c r="C56" s="44"/>
      <c r="D56" s="8" t="s">
        <v>45</v>
      </c>
      <c r="E56" s="42"/>
      <c r="F56" s="23">
        <v>2</v>
      </c>
      <c r="G56" s="23">
        <v>7800</v>
      </c>
      <c r="H56" s="42"/>
      <c r="I56" s="42"/>
      <c r="J56" s="42"/>
      <c r="K56" s="42"/>
      <c r="L56" s="42"/>
      <c r="M56" s="42"/>
      <c r="N56" s="67"/>
      <c r="O56" s="21" t="s">
        <v>46</v>
      </c>
      <c r="P56" s="70"/>
      <c r="Q56" s="24"/>
    </row>
    <row r="57" spans="1:17" ht="15" customHeight="1">
      <c r="A57" s="1"/>
      <c r="B57" s="2"/>
      <c r="C57" s="44"/>
      <c r="D57" s="8" t="s">
        <v>47</v>
      </c>
      <c r="E57" s="42"/>
      <c r="F57" s="23">
        <v>2</v>
      </c>
      <c r="G57" s="23">
        <v>7800</v>
      </c>
      <c r="H57" s="42"/>
      <c r="I57" s="42"/>
      <c r="J57" s="42"/>
      <c r="K57" s="42"/>
      <c r="L57" s="42"/>
      <c r="M57" s="42"/>
      <c r="N57" s="67"/>
      <c r="O57" s="21" t="s">
        <v>46</v>
      </c>
      <c r="P57" s="70"/>
      <c r="Q57" s="24"/>
    </row>
    <row r="58" spans="1:17" ht="15" customHeight="1">
      <c r="A58" s="1"/>
      <c r="B58" s="2"/>
      <c r="C58" s="44"/>
      <c r="D58" s="8" t="s">
        <v>56</v>
      </c>
      <c r="E58" s="42"/>
      <c r="F58" s="23">
        <v>2</v>
      </c>
      <c r="G58" s="23">
        <v>7800</v>
      </c>
      <c r="H58" s="42"/>
      <c r="I58" s="42"/>
      <c r="J58" s="42"/>
      <c r="K58" s="42"/>
      <c r="L58" s="42"/>
      <c r="M58" s="42"/>
      <c r="N58" s="67"/>
      <c r="O58" s="21" t="s">
        <v>20</v>
      </c>
      <c r="P58" s="70"/>
      <c r="Q58" s="24"/>
    </row>
    <row r="59" spans="1:17" ht="15" customHeight="1">
      <c r="A59" s="1"/>
      <c r="B59" s="2"/>
      <c r="C59" s="44"/>
      <c r="D59" s="8" t="s">
        <v>19</v>
      </c>
      <c r="E59" s="42"/>
      <c r="F59" s="23">
        <v>2</v>
      </c>
      <c r="G59" s="23">
        <v>7800</v>
      </c>
      <c r="H59" s="42"/>
      <c r="I59" s="42"/>
      <c r="J59" s="42"/>
      <c r="K59" s="42"/>
      <c r="L59" s="42"/>
      <c r="M59" s="42"/>
      <c r="N59" s="67"/>
      <c r="O59" s="21" t="s">
        <v>20</v>
      </c>
      <c r="P59" s="70"/>
      <c r="Q59" s="24"/>
    </row>
    <row r="60" spans="1:17" ht="15" customHeight="1">
      <c r="A60" s="1"/>
      <c r="B60" s="2"/>
      <c r="C60" s="44"/>
      <c r="D60" s="8" t="s">
        <v>44</v>
      </c>
      <c r="E60" s="42"/>
      <c r="F60" s="23">
        <v>2</v>
      </c>
      <c r="G60" s="23">
        <v>8600</v>
      </c>
      <c r="H60" s="42"/>
      <c r="I60" s="42"/>
      <c r="J60" s="42"/>
      <c r="K60" s="42"/>
      <c r="L60" s="42"/>
      <c r="M60" s="42"/>
      <c r="N60" s="67"/>
      <c r="O60" s="21" t="s">
        <v>31</v>
      </c>
      <c r="P60" s="70"/>
      <c r="Q60" s="24"/>
    </row>
    <row r="61" spans="1:17" ht="15" customHeight="1">
      <c r="A61" s="1"/>
      <c r="B61" s="2"/>
      <c r="C61" s="44"/>
      <c r="D61" s="8" t="s">
        <v>77</v>
      </c>
      <c r="E61" s="42"/>
      <c r="F61" s="23">
        <v>2</v>
      </c>
      <c r="G61" s="23">
        <v>8600</v>
      </c>
      <c r="H61" s="42"/>
      <c r="I61" s="42"/>
      <c r="J61" s="42"/>
      <c r="K61" s="42"/>
      <c r="L61" s="42"/>
      <c r="M61" s="42"/>
      <c r="N61" s="67"/>
      <c r="O61" s="21" t="s">
        <v>31</v>
      </c>
      <c r="P61" s="70"/>
      <c r="Q61" s="24"/>
    </row>
    <row r="62" spans="1:17" ht="15" customHeight="1">
      <c r="A62" s="1"/>
      <c r="B62" s="2"/>
      <c r="C62" s="44"/>
      <c r="D62" s="8" t="s">
        <v>78</v>
      </c>
      <c r="E62" s="42"/>
      <c r="F62" s="23">
        <v>2</v>
      </c>
      <c r="G62" s="23">
        <v>3600</v>
      </c>
      <c r="H62" s="42"/>
      <c r="I62" s="42"/>
      <c r="J62" s="42"/>
      <c r="K62" s="42"/>
      <c r="L62" s="42"/>
      <c r="M62" s="42"/>
      <c r="N62" s="67"/>
      <c r="O62" s="21" t="s">
        <v>79</v>
      </c>
      <c r="P62" s="70"/>
      <c r="Q62" s="24"/>
    </row>
    <row r="63" spans="1:17" ht="15" customHeight="1">
      <c r="A63" s="1"/>
      <c r="B63" s="2"/>
      <c r="C63" s="44"/>
      <c r="D63" s="8" t="s">
        <v>80</v>
      </c>
      <c r="E63" s="42"/>
      <c r="F63" s="23">
        <v>2</v>
      </c>
      <c r="G63" s="23">
        <v>3600</v>
      </c>
      <c r="H63" s="42"/>
      <c r="I63" s="42"/>
      <c r="J63" s="42"/>
      <c r="K63" s="42"/>
      <c r="L63" s="42"/>
      <c r="M63" s="42"/>
      <c r="N63" s="67"/>
      <c r="O63" s="21" t="s">
        <v>79</v>
      </c>
      <c r="P63" s="70"/>
      <c r="Q63" s="24"/>
    </row>
    <row r="64" spans="1:17" ht="15" customHeight="1">
      <c r="A64" s="1"/>
      <c r="B64" s="2"/>
      <c r="C64" s="44"/>
      <c r="D64" s="8" t="s">
        <v>40</v>
      </c>
      <c r="E64" s="42"/>
      <c r="F64" s="23">
        <v>2</v>
      </c>
      <c r="G64" s="23">
        <v>7800</v>
      </c>
      <c r="H64" s="42"/>
      <c r="I64" s="42"/>
      <c r="J64" s="42"/>
      <c r="K64" s="42"/>
      <c r="L64" s="42"/>
      <c r="M64" s="42"/>
      <c r="N64" s="67"/>
      <c r="O64" s="21" t="s">
        <v>39</v>
      </c>
      <c r="P64" s="70"/>
      <c r="Q64" s="24"/>
    </row>
    <row r="65" spans="1:17" ht="15" customHeight="1">
      <c r="A65" s="1"/>
      <c r="B65" s="2"/>
      <c r="C65" s="44"/>
      <c r="D65" s="8" t="s">
        <v>81</v>
      </c>
      <c r="E65" s="42"/>
      <c r="F65" s="23">
        <v>2</v>
      </c>
      <c r="G65" s="23">
        <f t="shared" ref="G65:G66" si="1">3200*2</f>
        <v>6400</v>
      </c>
      <c r="H65" s="42"/>
      <c r="I65" s="42"/>
      <c r="J65" s="42"/>
      <c r="K65" s="42"/>
      <c r="L65" s="42"/>
      <c r="M65" s="42"/>
      <c r="N65" s="67"/>
      <c r="O65" s="22" t="s">
        <v>58</v>
      </c>
      <c r="P65" s="70"/>
      <c r="Q65" s="24"/>
    </row>
    <row r="66" spans="1:17" ht="15" customHeight="1">
      <c r="A66" s="1"/>
      <c r="B66" s="2"/>
      <c r="C66" s="44"/>
      <c r="D66" s="8" t="s">
        <v>82</v>
      </c>
      <c r="E66" s="42"/>
      <c r="F66" s="23">
        <v>2</v>
      </c>
      <c r="G66" s="23">
        <f t="shared" si="1"/>
        <v>6400</v>
      </c>
      <c r="H66" s="42"/>
      <c r="I66" s="42"/>
      <c r="J66" s="42"/>
      <c r="K66" s="42"/>
      <c r="L66" s="42"/>
      <c r="M66" s="42"/>
      <c r="N66" s="67"/>
      <c r="O66" s="22" t="s">
        <v>58</v>
      </c>
      <c r="P66" s="70"/>
      <c r="Q66" s="24"/>
    </row>
    <row r="67" spans="1:17" ht="15" customHeight="1">
      <c r="A67" s="1"/>
      <c r="B67" s="2"/>
      <c r="C67" s="44"/>
      <c r="D67" s="8" t="s">
        <v>61</v>
      </c>
      <c r="E67" s="42"/>
      <c r="F67" s="23">
        <v>1</v>
      </c>
      <c r="G67" s="23">
        <v>2900</v>
      </c>
      <c r="H67" s="42"/>
      <c r="I67" s="42"/>
      <c r="J67" s="42"/>
      <c r="K67" s="42"/>
      <c r="L67" s="42"/>
      <c r="M67" s="42"/>
      <c r="N67" s="67"/>
      <c r="O67" s="21" t="s">
        <v>62</v>
      </c>
      <c r="P67" s="70"/>
      <c r="Q67" s="24"/>
    </row>
    <row r="68" spans="1:17" ht="15" customHeight="1">
      <c r="A68" s="1"/>
      <c r="B68" s="2"/>
      <c r="C68" s="44"/>
      <c r="D68" s="8" t="s">
        <v>63</v>
      </c>
      <c r="E68" s="42"/>
      <c r="F68" s="23">
        <v>1</v>
      </c>
      <c r="G68" s="23">
        <v>2900</v>
      </c>
      <c r="H68" s="42"/>
      <c r="I68" s="42"/>
      <c r="J68" s="42"/>
      <c r="K68" s="42"/>
      <c r="L68" s="42"/>
      <c r="M68" s="42"/>
      <c r="N68" s="67"/>
      <c r="O68" s="21" t="s">
        <v>62</v>
      </c>
      <c r="P68" s="70"/>
      <c r="Q68" s="24"/>
    </row>
    <row r="69" spans="1:17" ht="15" customHeight="1">
      <c r="A69" s="1"/>
      <c r="B69" s="2"/>
      <c r="C69" s="44"/>
      <c r="D69" s="8" t="s">
        <v>83</v>
      </c>
      <c r="E69" s="42"/>
      <c r="F69" s="23">
        <v>2</v>
      </c>
      <c r="G69" s="23">
        <v>5800</v>
      </c>
      <c r="H69" s="42"/>
      <c r="I69" s="42"/>
      <c r="J69" s="42"/>
      <c r="K69" s="42"/>
      <c r="L69" s="42"/>
      <c r="M69" s="42"/>
      <c r="N69" s="67"/>
      <c r="O69" s="21" t="s">
        <v>84</v>
      </c>
      <c r="P69" s="70"/>
      <c r="Q69" s="24"/>
    </row>
    <row r="70" spans="1:17" ht="15" customHeight="1">
      <c r="A70" s="1"/>
      <c r="B70" s="2"/>
      <c r="C70" s="44"/>
      <c r="D70" s="8" t="s">
        <v>85</v>
      </c>
      <c r="E70" s="42"/>
      <c r="F70" s="23">
        <v>2</v>
      </c>
      <c r="G70" s="23">
        <v>5800</v>
      </c>
      <c r="H70" s="42"/>
      <c r="I70" s="42"/>
      <c r="J70" s="42"/>
      <c r="K70" s="42"/>
      <c r="L70" s="42"/>
      <c r="M70" s="42"/>
      <c r="N70" s="67"/>
      <c r="O70" s="21" t="s">
        <v>84</v>
      </c>
      <c r="P70" s="70"/>
      <c r="Q70" s="24"/>
    </row>
    <row r="71" spans="1:17" ht="15" customHeight="1">
      <c r="A71" s="1"/>
      <c r="B71" s="2"/>
      <c r="C71" s="44"/>
      <c r="D71" s="8" t="s">
        <v>86</v>
      </c>
      <c r="E71" s="42"/>
      <c r="F71" s="23">
        <v>1</v>
      </c>
      <c r="G71" s="23">
        <v>5000</v>
      </c>
      <c r="H71" s="42"/>
      <c r="I71" s="42"/>
      <c r="J71" s="42"/>
      <c r="K71" s="42"/>
      <c r="L71" s="42"/>
      <c r="M71" s="42"/>
      <c r="N71" s="67"/>
      <c r="O71" s="25" t="s">
        <v>87</v>
      </c>
      <c r="P71" s="70"/>
      <c r="Q71" s="24"/>
    </row>
    <row r="72" spans="1:17" ht="15" customHeight="1">
      <c r="A72" s="1"/>
      <c r="B72" s="2"/>
      <c r="C72" s="48"/>
      <c r="D72" s="8" t="s">
        <v>88</v>
      </c>
      <c r="E72" s="54"/>
      <c r="F72" s="23">
        <v>1</v>
      </c>
      <c r="G72" s="23">
        <v>5000</v>
      </c>
      <c r="H72" s="54"/>
      <c r="I72" s="54"/>
      <c r="J72" s="54"/>
      <c r="K72" s="54"/>
      <c r="L72" s="54"/>
      <c r="M72" s="54"/>
      <c r="N72" s="68"/>
      <c r="O72" s="25" t="s">
        <v>87</v>
      </c>
      <c r="P72" s="71"/>
      <c r="Q72" s="24"/>
    </row>
    <row r="73" spans="1:17" ht="15" customHeight="1">
      <c r="A73" s="1"/>
      <c r="B73" s="2"/>
      <c r="C73" s="72" t="s">
        <v>89</v>
      </c>
      <c r="D73" s="8" t="s">
        <v>57</v>
      </c>
      <c r="E73" s="53"/>
      <c r="F73" s="23">
        <v>1</v>
      </c>
      <c r="G73" s="23">
        <v>3200</v>
      </c>
      <c r="H73" s="63">
        <v>15900</v>
      </c>
      <c r="I73" s="100">
        <f>1-(H73/SUM(G73:G80))</f>
        <v>0.51226993865030668</v>
      </c>
      <c r="J73" s="63">
        <f>H73/10</f>
        <v>1590</v>
      </c>
      <c r="K73" s="64">
        <v>1879</v>
      </c>
      <c r="L73" s="101">
        <v>0.13</v>
      </c>
      <c r="M73" s="63">
        <v>3000</v>
      </c>
      <c r="N73" s="63" t="s">
        <v>90</v>
      </c>
      <c r="O73" s="22" t="s">
        <v>58</v>
      </c>
      <c r="P73" s="63"/>
      <c r="Q73" s="24"/>
    </row>
    <row r="74" spans="1:17" ht="15" customHeight="1">
      <c r="A74" s="1"/>
      <c r="B74" s="2"/>
      <c r="C74" s="44"/>
      <c r="D74" s="8" t="s">
        <v>81</v>
      </c>
      <c r="E74" s="42"/>
      <c r="F74" s="23">
        <v>1</v>
      </c>
      <c r="G74" s="23">
        <v>3200</v>
      </c>
      <c r="H74" s="42"/>
      <c r="I74" s="42"/>
      <c r="J74" s="42"/>
      <c r="K74" s="42"/>
      <c r="L74" s="42"/>
      <c r="M74" s="42"/>
      <c r="N74" s="42"/>
      <c r="O74" s="22" t="s">
        <v>58</v>
      </c>
      <c r="P74" s="42"/>
      <c r="Q74" s="24"/>
    </row>
    <row r="75" spans="1:17" ht="15" customHeight="1">
      <c r="A75" s="1"/>
      <c r="B75" s="2"/>
      <c r="C75" s="44"/>
      <c r="D75" s="8" t="s">
        <v>82</v>
      </c>
      <c r="E75" s="42"/>
      <c r="F75" s="23">
        <v>1</v>
      </c>
      <c r="G75" s="23">
        <v>3200</v>
      </c>
      <c r="H75" s="42"/>
      <c r="I75" s="42"/>
      <c r="J75" s="42"/>
      <c r="K75" s="42"/>
      <c r="L75" s="42"/>
      <c r="M75" s="42"/>
      <c r="N75" s="42"/>
      <c r="O75" s="22" t="s">
        <v>58</v>
      </c>
      <c r="P75" s="42"/>
      <c r="Q75" s="24"/>
    </row>
    <row r="76" spans="1:17" ht="15" customHeight="1">
      <c r="A76" s="1"/>
      <c r="B76" s="2"/>
      <c r="C76" s="44"/>
      <c r="D76" s="8" t="s">
        <v>91</v>
      </c>
      <c r="E76" s="42"/>
      <c r="F76" s="23">
        <v>1</v>
      </c>
      <c r="G76" s="23">
        <v>4000</v>
      </c>
      <c r="H76" s="42"/>
      <c r="I76" s="42"/>
      <c r="J76" s="42"/>
      <c r="K76" s="42"/>
      <c r="L76" s="42"/>
      <c r="M76" s="42"/>
      <c r="N76" s="42"/>
      <c r="O76" s="25" t="s">
        <v>92</v>
      </c>
      <c r="P76" s="42"/>
      <c r="Q76" s="24"/>
    </row>
    <row r="77" spans="1:17" ht="15" customHeight="1">
      <c r="A77" s="1"/>
      <c r="B77" s="2"/>
      <c r="C77" s="44"/>
      <c r="D77" s="8" t="s">
        <v>93</v>
      </c>
      <c r="E77" s="42"/>
      <c r="F77" s="23">
        <v>1</v>
      </c>
      <c r="G77" s="23">
        <v>4000</v>
      </c>
      <c r="H77" s="42"/>
      <c r="I77" s="42"/>
      <c r="J77" s="42"/>
      <c r="K77" s="42"/>
      <c r="L77" s="42"/>
      <c r="M77" s="42"/>
      <c r="N77" s="42"/>
      <c r="O77" s="25" t="s">
        <v>92</v>
      </c>
      <c r="P77" s="42"/>
      <c r="Q77" s="24"/>
    </row>
    <row r="78" spans="1:17" ht="15" customHeight="1">
      <c r="A78" s="1"/>
      <c r="B78" s="2"/>
      <c r="C78" s="44"/>
      <c r="D78" s="8" t="s">
        <v>88</v>
      </c>
      <c r="E78" s="42"/>
      <c r="F78" s="23">
        <v>1</v>
      </c>
      <c r="G78" s="23">
        <v>5000</v>
      </c>
      <c r="H78" s="42"/>
      <c r="I78" s="42"/>
      <c r="J78" s="42"/>
      <c r="K78" s="42"/>
      <c r="L78" s="42"/>
      <c r="M78" s="42"/>
      <c r="N78" s="42"/>
      <c r="O78" s="25" t="s">
        <v>87</v>
      </c>
      <c r="P78" s="42"/>
      <c r="Q78" s="24"/>
    </row>
    <row r="79" spans="1:17" ht="15" customHeight="1">
      <c r="A79" s="1"/>
      <c r="B79" s="2"/>
      <c r="C79" s="44"/>
      <c r="D79" s="8" t="s">
        <v>94</v>
      </c>
      <c r="E79" s="42"/>
      <c r="F79" s="23">
        <v>2</v>
      </c>
      <c r="G79" s="23">
        <v>5000</v>
      </c>
      <c r="H79" s="42"/>
      <c r="I79" s="42"/>
      <c r="J79" s="42"/>
      <c r="K79" s="42"/>
      <c r="L79" s="42"/>
      <c r="M79" s="42"/>
      <c r="N79" s="42"/>
      <c r="O79" s="25" t="s">
        <v>95</v>
      </c>
      <c r="P79" s="42"/>
      <c r="Q79" s="24"/>
    </row>
    <row r="80" spans="1:17" ht="15" customHeight="1">
      <c r="A80" s="1"/>
      <c r="B80" s="2"/>
      <c r="C80" s="44"/>
      <c r="D80" s="13" t="s">
        <v>96</v>
      </c>
      <c r="E80" s="54"/>
      <c r="F80" s="20">
        <v>2</v>
      </c>
      <c r="G80" s="20">
        <v>5000</v>
      </c>
      <c r="H80" s="42"/>
      <c r="I80" s="42"/>
      <c r="J80" s="42"/>
      <c r="K80" s="42"/>
      <c r="L80" s="42"/>
      <c r="M80" s="42"/>
      <c r="N80" s="42"/>
      <c r="O80" s="25" t="s">
        <v>97</v>
      </c>
      <c r="P80" s="42"/>
      <c r="Q80" s="24"/>
    </row>
    <row r="81" spans="1:19" ht="15" customHeight="1">
      <c r="A81" s="1"/>
      <c r="B81" s="2"/>
      <c r="C81" s="103" t="s">
        <v>98</v>
      </c>
      <c r="D81" s="8" t="s">
        <v>99</v>
      </c>
      <c r="E81" s="53"/>
      <c r="F81" s="23">
        <v>2</v>
      </c>
      <c r="G81" s="23">
        <v>60000</v>
      </c>
      <c r="H81" s="26">
        <v>34900</v>
      </c>
      <c r="I81" s="27">
        <f t="shared" ref="I81:I88" si="2">1-(H81/G81)</f>
        <v>0.41833333333333333</v>
      </c>
      <c r="J81" s="26">
        <v>3490</v>
      </c>
      <c r="K81" s="28">
        <v>4125</v>
      </c>
      <c r="L81" s="29">
        <v>0.13</v>
      </c>
      <c r="M81" s="63">
        <v>1500</v>
      </c>
      <c r="N81" s="63" t="s">
        <v>100</v>
      </c>
      <c r="O81" s="104" t="s">
        <v>101</v>
      </c>
      <c r="P81" s="105"/>
      <c r="Q81" s="24"/>
    </row>
    <row r="82" spans="1:19" ht="15" customHeight="1">
      <c r="A82" s="1"/>
      <c r="B82" s="2"/>
      <c r="C82" s="42"/>
      <c r="D82" s="8" t="s">
        <v>102</v>
      </c>
      <c r="E82" s="42"/>
      <c r="F82" s="23">
        <v>4</v>
      </c>
      <c r="G82" s="23">
        <v>120000</v>
      </c>
      <c r="H82" s="26">
        <v>59900</v>
      </c>
      <c r="I82" s="27">
        <f t="shared" si="2"/>
        <v>0.50083333333333335</v>
      </c>
      <c r="J82" s="26">
        <v>2995</v>
      </c>
      <c r="K82" s="28">
        <v>7079</v>
      </c>
      <c r="L82" s="29">
        <v>0.13</v>
      </c>
      <c r="M82" s="42"/>
      <c r="N82" s="42"/>
      <c r="O82" s="42"/>
      <c r="P82" s="42"/>
      <c r="Q82" s="24"/>
    </row>
    <row r="83" spans="1:19" ht="15" customHeight="1">
      <c r="A83" s="1"/>
      <c r="B83" s="2"/>
      <c r="C83" s="42"/>
      <c r="D83" s="8" t="s">
        <v>103</v>
      </c>
      <c r="E83" s="42"/>
      <c r="F83" s="23">
        <v>5</v>
      </c>
      <c r="G83" s="23">
        <v>150000</v>
      </c>
      <c r="H83" s="26">
        <v>72900</v>
      </c>
      <c r="I83" s="27">
        <f t="shared" si="2"/>
        <v>0.51400000000000001</v>
      </c>
      <c r="J83" s="26">
        <v>2916</v>
      </c>
      <c r="K83" s="28">
        <v>8615</v>
      </c>
      <c r="L83" s="29">
        <v>0.13</v>
      </c>
      <c r="M83" s="42"/>
      <c r="N83" s="42"/>
      <c r="O83" s="42"/>
      <c r="P83" s="42"/>
      <c r="Q83" s="24"/>
    </row>
    <row r="84" spans="1:19" ht="15" customHeight="1">
      <c r="A84" s="1"/>
      <c r="B84" s="2"/>
      <c r="C84" s="42"/>
      <c r="D84" s="8" t="s">
        <v>104</v>
      </c>
      <c r="E84" s="42"/>
      <c r="F84" s="23">
        <v>6</v>
      </c>
      <c r="G84" s="23">
        <v>180000</v>
      </c>
      <c r="H84" s="26">
        <v>84900</v>
      </c>
      <c r="I84" s="27">
        <f t="shared" si="2"/>
        <v>0.52833333333333332</v>
      </c>
      <c r="J84" s="26">
        <v>2830</v>
      </c>
      <c r="K84" s="28">
        <v>1034</v>
      </c>
      <c r="L84" s="29">
        <v>0.13</v>
      </c>
      <c r="M84" s="42"/>
      <c r="N84" s="42"/>
      <c r="O84" s="42"/>
      <c r="P84" s="42"/>
      <c r="Q84" s="24"/>
    </row>
    <row r="85" spans="1:19" ht="15" customHeight="1">
      <c r="A85" s="1"/>
      <c r="B85" s="2"/>
      <c r="C85" s="42"/>
      <c r="D85" s="8" t="s">
        <v>105</v>
      </c>
      <c r="E85" s="42"/>
      <c r="F85" s="23">
        <v>8</v>
      </c>
      <c r="G85" s="23">
        <v>240000</v>
      </c>
      <c r="H85" s="26">
        <v>111000</v>
      </c>
      <c r="I85" s="27">
        <f t="shared" si="2"/>
        <v>0.53749999999999998</v>
      </c>
      <c r="J85" s="26">
        <v>2775</v>
      </c>
      <c r="K85" s="28">
        <v>13118</v>
      </c>
      <c r="L85" s="29">
        <v>0.13</v>
      </c>
      <c r="M85" s="42"/>
      <c r="N85" s="42"/>
      <c r="O85" s="42"/>
      <c r="P85" s="42"/>
      <c r="Q85" s="24"/>
    </row>
    <row r="86" spans="1:19" ht="15" customHeight="1">
      <c r="A86" s="1"/>
      <c r="B86" s="2"/>
      <c r="C86" s="42"/>
      <c r="D86" s="8" t="s">
        <v>106</v>
      </c>
      <c r="E86" s="42"/>
      <c r="F86" s="23">
        <v>4</v>
      </c>
      <c r="G86" s="23">
        <v>56000</v>
      </c>
      <c r="H86" s="26">
        <v>19900</v>
      </c>
      <c r="I86" s="27">
        <f t="shared" si="2"/>
        <v>0.64464285714285707</v>
      </c>
      <c r="J86" s="26">
        <v>1243.75</v>
      </c>
      <c r="K86" s="28">
        <v>2352</v>
      </c>
      <c r="L86" s="29">
        <v>0.13</v>
      </c>
      <c r="M86" s="42"/>
      <c r="N86" s="42"/>
      <c r="O86" s="42"/>
      <c r="P86" s="42"/>
      <c r="Q86" s="24"/>
    </row>
    <row r="87" spans="1:19" ht="15" customHeight="1">
      <c r="A87" s="1"/>
      <c r="B87" s="2"/>
      <c r="C87" s="42"/>
      <c r="D87" s="8" t="s">
        <v>107</v>
      </c>
      <c r="E87" s="42"/>
      <c r="F87" s="23">
        <v>6</v>
      </c>
      <c r="G87" s="23">
        <v>21000</v>
      </c>
      <c r="H87" s="26">
        <v>14400</v>
      </c>
      <c r="I87" s="27">
        <f t="shared" si="2"/>
        <v>0.31428571428571428</v>
      </c>
      <c r="J87" s="26">
        <v>2400</v>
      </c>
      <c r="K87" s="28">
        <v>1702</v>
      </c>
      <c r="L87" s="29">
        <v>0.13</v>
      </c>
      <c r="M87" s="42"/>
      <c r="N87" s="42"/>
      <c r="O87" s="42"/>
      <c r="P87" s="42"/>
      <c r="Q87" s="24"/>
    </row>
    <row r="88" spans="1:19" ht="15" customHeight="1">
      <c r="A88" s="1"/>
      <c r="B88" s="2"/>
      <c r="C88" s="54"/>
      <c r="D88" s="8" t="s">
        <v>108</v>
      </c>
      <c r="E88" s="54"/>
      <c r="F88" s="23">
        <v>12</v>
      </c>
      <c r="G88" s="23">
        <v>42000</v>
      </c>
      <c r="H88" s="26">
        <v>24400</v>
      </c>
      <c r="I88" s="27">
        <f t="shared" si="2"/>
        <v>0.419047619047619</v>
      </c>
      <c r="J88" s="26">
        <v>2033.3333333333333</v>
      </c>
      <c r="K88" s="28">
        <v>2884</v>
      </c>
      <c r="L88" s="29">
        <v>0.13</v>
      </c>
      <c r="M88" s="54"/>
      <c r="N88" s="54"/>
      <c r="O88" s="54"/>
      <c r="P88" s="54"/>
      <c r="Q88" s="24"/>
    </row>
    <row r="89" spans="1:19" ht="276" customHeight="1">
      <c r="A89" s="1"/>
      <c r="B89" s="2"/>
      <c r="C89" s="7" t="s">
        <v>109</v>
      </c>
      <c r="D89" s="106" t="s">
        <v>110</v>
      </c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8"/>
    </row>
    <row r="90" spans="1:19" ht="357.75" customHeight="1">
      <c r="A90" s="1"/>
      <c r="B90" s="2"/>
      <c r="C90" s="7" t="s">
        <v>111</v>
      </c>
      <c r="D90" s="83" t="s">
        <v>112</v>
      </c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</row>
    <row r="91" spans="1:19" ht="44.25" customHeight="1">
      <c r="A91" s="1"/>
      <c r="B91" s="2"/>
      <c r="C91" s="30" t="s">
        <v>113</v>
      </c>
      <c r="D91" s="85" t="s">
        <v>114</v>
      </c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7"/>
    </row>
    <row r="92" spans="1:19" ht="34.5" customHeight="1">
      <c r="A92" s="1"/>
      <c r="B92" s="2"/>
      <c r="C92" s="11" t="s">
        <v>115</v>
      </c>
      <c r="D92" s="88" t="s">
        <v>145</v>
      </c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</row>
    <row r="93" spans="1:19" ht="15.75" customHeight="1">
      <c r="A93" s="1"/>
      <c r="B93" s="2"/>
      <c r="C93" s="89" t="s">
        <v>116</v>
      </c>
      <c r="D93" s="90"/>
      <c r="E93" s="90"/>
      <c r="F93" s="90"/>
      <c r="G93" s="90"/>
      <c r="H93" s="90"/>
      <c r="I93" s="90"/>
      <c r="J93" s="91"/>
      <c r="K93" s="31" t="s">
        <v>117</v>
      </c>
      <c r="L93" s="32"/>
      <c r="M93" s="32"/>
      <c r="N93" s="32"/>
      <c r="O93" s="32"/>
      <c r="P93" s="32"/>
      <c r="Q93" s="32"/>
      <c r="R93" s="32"/>
      <c r="S93" s="32"/>
    </row>
    <row r="94" spans="1:19" ht="18.75" customHeight="1">
      <c r="A94" s="1"/>
      <c r="B94" s="2"/>
      <c r="C94" s="73" t="s">
        <v>118</v>
      </c>
      <c r="D94" s="74"/>
      <c r="E94" s="75" t="s">
        <v>119</v>
      </c>
      <c r="F94" s="76"/>
      <c r="G94" s="76"/>
      <c r="H94" s="76"/>
      <c r="I94" s="76"/>
      <c r="J94" s="77"/>
      <c r="K94" s="92"/>
      <c r="L94" s="93"/>
      <c r="M94" s="93"/>
      <c r="N94" s="93"/>
      <c r="O94" s="93"/>
      <c r="P94" s="93"/>
      <c r="Q94" s="93"/>
      <c r="R94" s="93"/>
      <c r="S94" s="94"/>
    </row>
    <row r="95" spans="1:19" ht="15.75" customHeight="1">
      <c r="A95" s="1"/>
      <c r="B95" s="2"/>
      <c r="C95" s="73" t="s">
        <v>120</v>
      </c>
      <c r="D95" s="74"/>
      <c r="E95" s="75" t="s">
        <v>119</v>
      </c>
      <c r="F95" s="76"/>
      <c r="G95" s="76"/>
      <c r="H95" s="76"/>
      <c r="I95" s="76"/>
      <c r="J95" s="77"/>
      <c r="K95" s="95"/>
      <c r="L95" s="52"/>
      <c r="M95" s="52"/>
      <c r="N95" s="52"/>
      <c r="O95" s="52"/>
      <c r="P95" s="52"/>
      <c r="Q95" s="52"/>
      <c r="R95" s="52"/>
      <c r="S95" s="96"/>
    </row>
    <row r="96" spans="1:19" ht="15.75" customHeight="1">
      <c r="A96" s="1"/>
      <c r="B96" s="2"/>
      <c r="C96" s="73" t="s">
        <v>121</v>
      </c>
      <c r="D96" s="74"/>
      <c r="E96" s="75" t="s">
        <v>119</v>
      </c>
      <c r="F96" s="76"/>
      <c r="G96" s="76"/>
      <c r="H96" s="76"/>
      <c r="I96" s="76"/>
      <c r="J96" s="77"/>
      <c r="K96" s="95"/>
      <c r="L96" s="52"/>
      <c r="M96" s="52"/>
      <c r="N96" s="52"/>
      <c r="O96" s="52"/>
      <c r="P96" s="52"/>
      <c r="Q96" s="52"/>
      <c r="R96" s="52"/>
      <c r="S96" s="96"/>
    </row>
    <row r="97" spans="1:19" ht="15.75" customHeight="1">
      <c r="A97" s="1"/>
      <c r="B97" s="2"/>
      <c r="C97" s="73" t="s">
        <v>122</v>
      </c>
      <c r="D97" s="74"/>
      <c r="E97" s="75" t="s">
        <v>119</v>
      </c>
      <c r="F97" s="76"/>
      <c r="G97" s="76"/>
      <c r="H97" s="76"/>
      <c r="I97" s="76"/>
      <c r="J97" s="77"/>
      <c r="K97" s="95"/>
      <c r="L97" s="52"/>
      <c r="M97" s="52"/>
      <c r="N97" s="52"/>
      <c r="O97" s="52"/>
      <c r="P97" s="52"/>
      <c r="Q97" s="52"/>
      <c r="R97" s="52"/>
      <c r="S97" s="96"/>
    </row>
    <row r="98" spans="1:19" ht="15.75" customHeight="1">
      <c r="A98" s="1"/>
      <c r="B98" s="2"/>
      <c r="C98" s="73" t="s">
        <v>123</v>
      </c>
      <c r="D98" s="74"/>
      <c r="E98" s="75" t="s">
        <v>119</v>
      </c>
      <c r="F98" s="76"/>
      <c r="G98" s="76"/>
      <c r="H98" s="76"/>
      <c r="I98" s="76"/>
      <c r="J98" s="77"/>
      <c r="K98" s="95"/>
      <c r="L98" s="52"/>
      <c r="M98" s="52"/>
      <c r="N98" s="52"/>
      <c r="O98" s="52"/>
      <c r="P98" s="52"/>
      <c r="Q98" s="52"/>
      <c r="R98" s="52"/>
      <c r="S98" s="96"/>
    </row>
    <row r="99" spans="1:19" ht="15.75" customHeight="1">
      <c r="A99" s="1"/>
      <c r="B99" s="2"/>
      <c r="C99" s="73" t="s">
        <v>124</v>
      </c>
      <c r="D99" s="74"/>
      <c r="E99" s="75" t="s">
        <v>119</v>
      </c>
      <c r="F99" s="76"/>
      <c r="G99" s="76"/>
      <c r="H99" s="76"/>
      <c r="I99" s="76"/>
      <c r="J99" s="77"/>
      <c r="K99" s="95"/>
      <c r="L99" s="52"/>
      <c r="M99" s="52"/>
      <c r="N99" s="52"/>
      <c r="O99" s="52"/>
      <c r="P99" s="52"/>
      <c r="Q99" s="52"/>
      <c r="R99" s="52"/>
      <c r="S99" s="96"/>
    </row>
    <row r="100" spans="1:19" ht="15.75" customHeight="1">
      <c r="A100" s="1"/>
      <c r="B100" s="2"/>
      <c r="C100" s="73" t="s">
        <v>125</v>
      </c>
      <c r="D100" s="74"/>
      <c r="E100" s="75" t="s">
        <v>119</v>
      </c>
      <c r="F100" s="76"/>
      <c r="G100" s="76"/>
      <c r="H100" s="76"/>
      <c r="I100" s="76"/>
      <c r="J100" s="77"/>
      <c r="K100" s="95"/>
      <c r="L100" s="52"/>
      <c r="M100" s="52"/>
      <c r="N100" s="52"/>
      <c r="O100" s="52"/>
      <c r="P100" s="52"/>
      <c r="Q100" s="52"/>
      <c r="R100" s="52"/>
      <c r="S100" s="96"/>
    </row>
    <row r="101" spans="1:19" ht="15.75" customHeight="1">
      <c r="A101" s="1"/>
      <c r="B101" s="2"/>
      <c r="C101" s="78" t="s">
        <v>126</v>
      </c>
      <c r="D101" s="79"/>
      <c r="E101" s="80" t="s">
        <v>127</v>
      </c>
      <c r="F101" s="81"/>
      <c r="G101" s="81"/>
      <c r="H101" s="81"/>
      <c r="I101" s="81"/>
      <c r="J101" s="82"/>
      <c r="K101" s="95"/>
      <c r="L101" s="52"/>
      <c r="M101" s="52"/>
      <c r="N101" s="52"/>
      <c r="O101" s="52"/>
      <c r="P101" s="52"/>
      <c r="Q101" s="52"/>
      <c r="R101" s="52"/>
      <c r="S101" s="96"/>
    </row>
    <row r="102" spans="1:19" ht="15.75" customHeight="1">
      <c r="A102" s="1"/>
      <c r="B102" s="2"/>
      <c r="C102" s="1"/>
      <c r="D102" s="1"/>
      <c r="E102" s="1"/>
      <c r="F102" s="1"/>
      <c r="G102" s="1"/>
      <c r="H102" s="33"/>
      <c r="I102" s="1"/>
      <c r="J102" s="34"/>
      <c r="K102" s="95"/>
      <c r="L102" s="52"/>
      <c r="M102" s="52"/>
      <c r="N102" s="52"/>
      <c r="O102" s="52"/>
      <c r="P102" s="52"/>
      <c r="Q102" s="52"/>
      <c r="R102" s="52"/>
      <c r="S102" s="96"/>
    </row>
    <row r="103" spans="1:19" ht="15.75" customHeight="1">
      <c r="A103" s="1"/>
      <c r="B103" s="2"/>
      <c r="C103" s="1"/>
      <c r="D103" s="1"/>
      <c r="E103" s="1"/>
      <c r="F103" s="1"/>
      <c r="G103" s="1"/>
      <c r="H103" s="33"/>
      <c r="I103" s="1"/>
      <c r="J103" s="34"/>
      <c r="K103" s="95"/>
      <c r="L103" s="52"/>
      <c r="M103" s="52"/>
      <c r="N103" s="52"/>
      <c r="O103" s="52"/>
      <c r="P103" s="52"/>
      <c r="Q103" s="52"/>
      <c r="R103" s="52"/>
      <c r="S103" s="96"/>
    </row>
    <row r="104" spans="1:19" ht="15.75" customHeight="1">
      <c r="A104" s="1"/>
      <c r="B104" s="2"/>
      <c r="C104" s="1"/>
      <c r="D104" s="1"/>
      <c r="E104" s="1"/>
      <c r="F104" s="1"/>
      <c r="G104" s="1"/>
      <c r="H104" s="33"/>
      <c r="I104" s="1"/>
      <c r="J104" s="34"/>
      <c r="K104" s="95"/>
      <c r="L104" s="52"/>
      <c r="M104" s="52"/>
      <c r="N104" s="52"/>
      <c r="O104" s="52"/>
      <c r="P104" s="52"/>
      <c r="Q104" s="52"/>
      <c r="R104" s="52"/>
      <c r="S104" s="96"/>
    </row>
    <row r="105" spans="1:19" ht="15.75" customHeight="1">
      <c r="A105" s="1"/>
      <c r="B105" s="2"/>
      <c r="C105" s="1"/>
      <c r="D105" s="1"/>
      <c r="E105" s="1"/>
      <c r="F105" s="1"/>
      <c r="G105" s="1"/>
      <c r="H105" s="33"/>
      <c r="I105" s="1"/>
      <c r="J105" s="34"/>
      <c r="K105" s="95"/>
      <c r="L105" s="52"/>
      <c r="M105" s="52"/>
      <c r="N105" s="52"/>
      <c r="O105" s="52"/>
      <c r="P105" s="52"/>
      <c r="Q105" s="52"/>
      <c r="R105" s="52"/>
      <c r="S105" s="96"/>
    </row>
    <row r="106" spans="1:19" ht="15.75" customHeight="1">
      <c r="A106" s="1"/>
      <c r="B106" s="2"/>
      <c r="C106" s="1"/>
      <c r="D106" s="1"/>
      <c r="E106" s="1"/>
      <c r="F106" s="1"/>
      <c r="G106" s="1"/>
      <c r="H106" s="33"/>
      <c r="I106" s="1"/>
      <c r="J106" s="34"/>
      <c r="K106" s="95"/>
      <c r="L106" s="52"/>
      <c r="M106" s="52"/>
      <c r="N106" s="52"/>
      <c r="O106" s="52"/>
      <c r="P106" s="52"/>
      <c r="Q106" s="52"/>
      <c r="R106" s="52"/>
      <c r="S106" s="96"/>
    </row>
    <row r="107" spans="1:19" ht="15.75" customHeight="1">
      <c r="A107" s="1"/>
      <c r="B107" s="2"/>
      <c r="C107" s="1"/>
      <c r="D107" s="1"/>
      <c r="E107" s="1"/>
      <c r="F107" s="1"/>
      <c r="G107" s="1"/>
      <c r="H107" s="33"/>
      <c r="I107" s="1"/>
      <c r="J107" s="34"/>
      <c r="K107" s="95"/>
      <c r="L107" s="52"/>
      <c r="M107" s="52"/>
      <c r="N107" s="52"/>
      <c r="O107" s="52"/>
      <c r="P107" s="52"/>
      <c r="Q107" s="52"/>
      <c r="R107" s="52"/>
      <c r="S107" s="96"/>
    </row>
    <row r="108" spans="1:19" ht="15.75" customHeight="1">
      <c r="A108" s="1"/>
      <c r="B108" s="2"/>
      <c r="C108" s="1"/>
      <c r="D108" s="1"/>
      <c r="E108" s="1"/>
      <c r="F108" s="1"/>
      <c r="G108" s="1"/>
      <c r="H108" s="33"/>
      <c r="I108" s="1"/>
      <c r="J108" s="34"/>
      <c r="K108" s="95"/>
      <c r="L108" s="52"/>
      <c r="M108" s="52"/>
      <c r="N108" s="52"/>
      <c r="O108" s="52"/>
      <c r="P108" s="52"/>
      <c r="Q108" s="52"/>
      <c r="R108" s="52"/>
      <c r="S108" s="96"/>
    </row>
    <row r="109" spans="1:19" ht="15.75" customHeight="1">
      <c r="A109" s="1"/>
      <c r="B109" s="2"/>
      <c r="C109" s="1"/>
      <c r="D109" s="1"/>
      <c r="E109" s="1"/>
      <c r="F109" s="1"/>
      <c r="G109" s="1"/>
      <c r="H109" s="33"/>
      <c r="I109" s="1"/>
      <c r="J109" s="34"/>
      <c r="K109" s="97"/>
      <c r="L109" s="98"/>
      <c r="M109" s="98"/>
      <c r="N109" s="98"/>
      <c r="O109" s="98"/>
      <c r="P109" s="98"/>
      <c r="Q109" s="98"/>
      <c r="R109" s="98"/>
      <c r="S109" s="99"/>
    </row>
    <row r="110" spans="1:19" ht="15.75" customHeight="1">
      <c r="A110" s="1"/>
      <c r="B110" s="2"/>
      <c r="C110" s="1"/>
      <c r="D110" s="1"/>
      <c r="E110" s="1"/>
      <c r="F110" s="1"/>
      <c r="G110" s="1"/>
      <c r="H110" s="33"/>
      <c r="I110" s="1"/>
      <c r="J110" s="34"/>
      <c r="K110" s="1"/>
      <c r="L110" s="1"/>
      <c r="M110" s="1"/>
      <c r="N110" s="1"/>
      <c r="O110" s="2"/>
      <c r="P110" s="2"/>
    </row>
    <row r="111" spans="1:19" ht="15.75" customHeight="1">
      <c r="A111" s="1"/>
      <c r="B111" s="2"/>
      <c r="C111" s="1"/>
      <c r="D111" s="1"/>
      <c r="E111" s="1"/>
      <c r="F111" s="1"/>
      <c r="G111" s="1"/>
      <c r="H111" s="33"/>
      <c r="I111" s="1"/>
      <c r="J111" s="34"/>
      <c r="K111" s="1"/>
      <c r="L111" s="1"/>
      <c r="M111" s="1"/>
      <c r="N111" s="1"/>
      <c r="O111" s="2"/>
      <c r="P111" s="2"/>
    </row>
    <row r="112" spans="1:19" ht="15.75" customHeight="1">
      <c r="A112" s="1"/>
      <c r="B112" s="2"/>
      <c r="C112" s="1"/>
      <c r="D112" s="1"/>
      <c r="E112" s="1"/>
      <c r="F112" s="1"/>
      <c r="G112" s="1"/>
      <c r="H112" s="33"/>
      <c r="I112" s="1"/>
      <c r="J112" s="34"/>
      <c r="K112" s="1"/>
      <c r="L112" s="1"/>
      <c r="M112" s="1"/>
      <c r="N112" s="1"/>
      <c r="O112" s="2"/>
      <c r="P112" s="2"/>
    </row>
    <row r="113" spans="1:16" ht="15.75" customHeight="1">
      <c r="A113" s="1"/>
      <c r="B113" s="2"/>
      <c r="C113" s="1"/>
      <c r="D113" s="1"/>
      <c r="E113" s="1"/>
      <c r="F113" s="1"/>
      <c r="G113" s="1"/>
      <c r="H113" s="33"/>
      <c r="I113" s="1"/>
      <c r="J113" s="34"/>
      <c r="K113" s="1"/>
      <c r="L113" s="1"/>
      <c r="M113" s="1"/>
      <c r="N113" s="1"/>
      <c r="O113" s="2"/>
      <c r="P113" s="2"/>
    </row>
    <row r="114" spans="1:16" ht="15.75" customHeight="1">
      <c r="A114" s="1"/>
      <c r="B114" s="2"/>
      <c r="C114" s="1"/>
      <c r="D114" s="1"/>
      <c r="E114" s="1"/>
      <c r="F114" s="1"/>
      <c r="G114" s="1"/>
      <c r="H114" s="33"/>
      <c r="I114" s="1"/>
      <c r="J114" s="34"/>
      <c r="K114" s="1"/>
      <c r="L114" s="1"/>
      <c r="M114" s="1"/>
      <c r="N114" s="1"/>
      <c r="O114" s="2"/>
      <c r="P114" s="2"/>
    </row>
    <row r="115" spans="1:16" ht="15.75" customHeight="1">
      <c r="A115" s="1"/>
      <c r="B115" s="2"/>
      <c r="C115" s="1"/>
      <c r="D115" s="1"/>
      <c r="E115" s="1"/>
      <c r="F115" s="1"/>
      <c r="G115" s="1"/>
      <c r="H115" s="33"/>
      <c r="I115" s="1"/>
      <c r="J115" s="34"/>
      <c r="K115" s="1"/>
      <c r="L115" s="1"/>
      <c r="M115" s="1"/>
      <c r="N115" s="1"/>
      <c r="O115" s="2"/>
      <c r="P115" s="2"/>
    </row>
    <row r="116" spans="1:16" ht="15.75" customHeight="1">
      <c r="A116" s="1"/>
      <c r="B116" s="2"/>
      <c r="C116" s="1"/>
      <c r="D116" s="1"/>
      <c r="E116" s="1"/>
      <c r="F116" s="1"/>
      <c r="G116" s="1"/>
      <c r="H116" s="33"/>
      <c r="I116" s="1"/>
      <c r="J116" s="34"/>
      <c r="K116" s="1"/>
      <c r="L116" s="1"/>
      <c r="M116" s="1"/>
      <c r="N116" s="1"/>
      <c r="O116" s="2"/>
      <c r="P116" s="2"/>
    </row>
    <row r="117" spans="1:16" ht="15.75" customHeight="1">
      <c r="A117" s="1"/>
      <c r="B117" s="2"/>
      <c r="C117" s="1"/>
      <c r="D117" s="1"/>
      <c r="E117" s="1"/>
      <c r="F117" s="1"/>
      <c r="G117" s="1"/>
      <c r="H117" s="33"/>
      <c r="I117" s="1"/>
      <c r="J117" s="34"/>
      <c r="K117" s="1"/>
      <c r="L117" s="1"/>
      <c r="M117" s="1"/>
      <c r="N117" s="1"/>
      <c r="O117" s="2"/>
      <c r="P117" s="2"/>
    </row>
    <row r="118" spans="1:16" ht="15.75" customHeight="1">
      <c r="A118" s="1"/>
      <c r="B118" s="2"/>
      <c r="C118" s="1"/>
      <c r="D118" s="1"/>
      <c r="E118" s="1"/>
      <c r="F118" s="1"/>
      <c r="G118" s="1"/>
      <c r="H118" s="33"/>
      <c r="I118" s="1"/>
      <c r="J118" s="34"/>
      <c r="K118" s="1"/>
      <c r="L118" s="1"/>
      <c r="M118" s="1"/>
      <c r="N118" s="1"/>
      <c r="O118" s="2"/>
      <c r="P118" s="2"/>
    </row>
    <row r="119" spans="1:16" ht="15.75" customHeight="1">
      <c r="A119" s="1"/>
      <c r="B119" s="2"/>
      <c r="C119" s="1"/>
      <c r="D119" s="1"/>
      <c r="E119" s="1"/>
      <c r="F119" s="1"/>
      <c r="G119" s="1"/>
      <c r="H119" s="33"/>
      <c r="I119" s="1"/>
      <c r="J119" s="34"/>
      <c r="K119" s="1"/>
      <c r="L119" s="1"/>
      <c r="M119" s="1"/>
      <c r="N119" s="1"/>
      <c r="O119" s="2"/>
      <c r="P119" s="2"/>
    </row>
    <row r="120" spans="1:16" ht="15.75" customHeight="1">
      <c r="A120" s="1"/>
      <c r="B120" s="2"/>
      <c r="C120" s="1"/>
      <c r="D120" s="1"/>
      <c r="E120" s="1"/>
      <c r="F120" s="1"/>
      <c r="G120" s="1"/>
      <c r="H120" s="33"/>
      <c r="I120" s="1"/>
      <c r="J120" s="34"/>
      <c r="K120" s="1"/>
      <c r="L120" s="1"/>
      <c r="M120" s="1"/>
      <c r="N120" s="1"/>
      <c r="O120" s="2"/>
      <c r="P120" s="2"/>
    </row>
    <row r="121" spans="1:16" ht="15.75" customHeight="1">
      <c r="A121" s="1"/>
      <c r="B121" s="2"/>
      <c r="C121" s="1"/>
      <c r="D121" s="1"/>
      <c r="E121" s="1"/>
      <c r="F121" s="1"/>
      <c r="G121" s="1"/>
      <c r="H121" s="33"/>
      <c r="I121" s="1"/>
      <c r="J121" s="34"/>
      <c r="K121" s="1"/>
      <c r="L121" s="1"/>
      <c r="M121" s="1"/>
      <c r="N121" s="1"/>
      <c r="O121" s="2"/>
      <c r="P121" s="2"/>
    </row>
    <row r="122" spans="1:16" ht="15.75" customHeight="1">
      <c r="A122" s="1"/>
      <c r="B122" s="2"/>
      <c r="C122" s="1"/>
      <c r="D122" s="1"/>
      <c r="E122" s="1"/>
      <c r="F122" s="1"/>
      <c r="G122" s="1"/>
      <c r="H122" s="33"/>
      <c r="I122" s="1"/>
      <c r="J122" s="34"/>
      <c r="K122" s="1"/>
      <c r="L122" s="1"/>
      <c r="M122" s="1"/>
      <c r="N122" s="1"/>
      <c r="O122" s="2"/>
      <c r="P122" s="2"/>
    </row>
    <row r="123" spans="1:16" ht="15.75" customHeight="1">
      <c r="A123" s="1"/>
      <c r="B123" s="2"/>
      <c r="C123" s="1"/>
      <c r="D123" s="1"/>
      <c r="E123" s="1"/>
      <c r="F123" s="1"/>
      <c r="G123" s="1"/>
      <c r="H123" s="33"/>
      <c r="I123" s="1"/>
      <c r="J123" s="34"/>
      <c r="K123" s="1"/>
      <c r="L123" s="1"/>
      <c r="M123" s="1"/>
      <c r="N123" s="1"/>
      <c r="O123" s="2"/>
      <c r="P123" s="2"/>
    </row>
    <row r="124" spans="1:16" ht="15.75" customHeight="1">
      <c r="A124" s="1"/>
      <c r="B124" s="2"/>
      <c r="C124" s="1"/>
      <c r="D124" s="1"/>
      <c r="E124" s="1"/>
      <c r="F124" s="1"/>
      <c r="G124" s="1"/>
      <c r="H124" s="33"/>
      <c r="I124" s="1"/>
      <c r="J124" s="34"/>
      <c r="K124" s="1"/>
      <c r="L124" s="1"/>
      <c r="M124" s="1"/>
      <c r="N124" s="1"/>
      <c r="O124" s="2"/>
      <c r="P124" s="2"/>
    </row>
    <row r="125" spans="1:16" ht="15.75" customHeight="1">
      <c r="A125" s="1"/>
      <c r="B125" s="2"/>
      <c r="C125" s="1"/>
      <c r="D125" s="1"/>
      <c r="E125" s="1"/>
      <c r="F125" s="1"/>
      <c r="G125" s="1"/>
      <c r="H125" s="33"/>
      <c r="I125" s="1"/>
      <c r="J125" s="34"/>
      <c r="K125" s="1"/>
      <c r="L125" s="1"/>
      <c r="M125" s="1"/>
      <c r="N125" s="1"/>
      <c r="O125" s="2"/>
      <c r="P125" s="2"/>
    </row>
    <row r="126" spans="1:16" ht="15.75" customHeight="1">
      <c r="A126" s="1"/>
      <c r="B126" s="2"/>
      <c r="C126" s="1"/>
      <c r="D126" s="1"/>
      <c r="E126" s="1"/>
      <c r="F126" s="1"/>
      <c r="G126" s="1"/>
      <c r="H126" s="33"/>
      <c r="I126" s="1"/>
      <c r="J126" s="34"/>
      <c r="K126" s="1"/>
      <c r="L126" s="1"/>
      <c r="M126" s="1"/>
      <c r="N126" s="1"/>
      <c r="O126" s="2"/>
      <c r="P126" s="2"/>
    </row>
    <row r="127" spans="1:16" ht="15.75" customHeight="1">
      <c r="A127" s="1"/>
      <c r="B127" s="2"/>
      <c r="C127" s="1"/>
      <c r="D127" s="1"/>
      <c r="E127" s="1"/>
      <c r="F127" s="1"/>
      <c r="G127" s="1"/>
      <c r="H127" s="33"/>
      <c r="I127" s="1"/>
      <c r="J127" s="34"/>
      <c r="K127" s="1"/>
      <c r="L127" s="1"/>
      <c r="M127" s="1"/>
      <c r="N127" s="1"/>
      <c r="O127" s="2"/>
      <c r="P127" s="2"/>
    </row>
    <row r="128" spans="1:16" ht="15.75" customHeight="1">
      <c r="A128" s="1"/>
      <c r="B128" s="2"/>
      <c r="C128" s="1"/>
      <c r="D128" s="1"/>
      <c r="E128" s="1"/>
      <c r="F128" s="1"/>
      <c r="G128" s="1"/>
      <c r="H128" s="33"/>
      <c r="I128" s="1"/>
      <c r="J128" s="34"/>
      <c r="K128" s="1"/>
      <c r="L128" s="1"/>
      <c r="M128" s="1"/>
      <c r="N128" s="1"/>
      <c r="O128" s="2"/>
      <c r="P128" s="2"/>
    </row>
    <row r="129" spans="1:16" ht="15.75" customHeight="1">
      <c r="A129" s="1"/>
      <c r="B129" s="2"/>
      <c r="C129" s="1"/>
      <c r="D129" s="1"/>
      <c r="E129" s="1"/>
      <c r="F129" s="1"/>
      <c r="G129" s="1"/>
      <c r="H129" s="33"/>
      <c r="I129" s="1"/>
      <c r="J129" s="34"/>
      <c r="K129" s="1"/>
      <c r="L129" s="1"/>
      <c r="M129" s="1"/>
      <c r="N129" s="1"/>
      <c r="O129" s="2"/>
      <c r="P129" s="2"/>
    </row>
    <row r="130" spans="1:16" ht="15.75" customHeight="1">
      <c r="A130" s="1"/>
      <c r="B130" s="2"/>
      <c r="C130" s="1"/>
      <c r="D130" s="1"/>
      <c r="E130" s="1"/>
      <c r="F130" s="1"/>
      <c r="G130" s="1"/>
      <c r="H130" s="33"/>
      <c r="I130" s="1"/>
      <c r="J130" s="34"/>
      <c r="K130" s="1"/>
      <c r="L130" s="1"/>
      <c r="M130" s="1"/>
      <c r="N130" s="1"/>
      <c r="O130" s="2"/>
      <c r="P130" s="2"/>
    </row>
    <row r="131" spans="1:16" ht="15.75" customHeight="1">
      <c r="A131" s="1"/>
      <c r="B131" s="2"/>
      <c r="C131" s="1"/>
      <c r="D131" s="1"/>
      <c r="E131" s="1"/>
      <c r="F131" s="1"/>
      <c r="G131" s="1"/>
      <c r="H131" s="33"/>
      <c r="I131" s="1"/>
      <c r="J131" s="34"/>
      <c r="K131" s="1"/>
      <c r="L131" s="1"/>
      <c r="M131" s="1"/>
      <c r="N131" s="1"/>
      <c r="O131" s="2"/>
      <c r="P131" s="2"/>
    </row>
    <row r="132" spans="1:16" ht="15.75" customHeight="1">
      <c r="A132" s="1"/>
      <c r="B132" s="2"/>
      <c r="C132" s="1"/>
      <c r="D132" s="1"/>
      <c r="E132" s="1"/>
      <c r="F132" s="1"/>
      <c r="G132" s="1"/>
      <c r="H132" s="33"/>
      <c r="I132" s="1"/>
      <c r="J132" s="34"/>
      <c r="K132" s="1"/>
      <c r="L132" s="1"/>
      <c r="M132" s="1"/>
      <c r="N132" s="1"/>
      <c r="O132" s="2"/>
      <c r="P132" s="2"/>
    </row>
    <row r="133" spans="1:16" ht="15.75" customHeight="1">
      <c r="A133" s="1"/>
      <c r="B133" s="2"/>
      <c r="C133" s="1"/>
      <c r="D133" s="1"/>
      <c r="E133" s="1"/>
      <c r="F133" s="1"/>
      <c r="G133" s="1"/>
      <c r="H133" s="33"/>
      <c r="I133" s="1"/>
      <c r="J133" s="34"/>
      <c r="K133" s="1"/>
      <c r="L133" s="1"/>
      <c r="M133" s="1"/>
      <c r="N133" s="1"/>
      <c r="O133" s="2"/>
      <c r="P133" s="2"/>
    </row>
    <row r="134" spans="1:16" ht="15.75" customHeight="1">
      <c r="A134" s="1"/>
      <c r="B134" s="2"/>
      <c r="C134" s="1"/>
      <c r="D134" s="1"/>
      <c r="E134" s="1"/>
      <c r="F134" s="1"/>
      <c r="G134" s="1"/>
      <c r="H134" s="33"/>
      <c r="I134" s="1"/>
      <c r="J134" s="34"/>
      <c r="K134" s="1"/>
      <c r="L134" s="1"/>
      <c r="M134" s="1"/>
      <c r="N134" s="1"/>
      <c r="O134" s="2"/>
      <c r="P134" s="2"/>
    </row>
    <row r="135" spans="1:16" ht="15.75" customHeight="1">
      <c r="A135" s="1"/>
      <c r="B135" s="2"/>
      <c r="C135" s="1"/>
      <c r="D135" s="1"/>
      <c r="E135" s="1"/>
      <c r="F135" s="1"/>
      <c r="G135" s="1"/>
      <c r="H135" s="33"/>
      <c r="I135" s="1"/>
      <c r="J135" s="34"/>
      <c r="K135" s="1"/>
      <c r="L135" s="1"/>
      <c r="M135" s="1"/>
      <c r="N135" s="1"/>
      <c r="O135" s="2"/>
      <c r="P135" s="2"/>
    </row>
    <row r="136" spans="1:16" ht="15.75" customHeight="1">
      <c r="A136" s="1"/>
      <c r="B136" s="2"/>
      <c r="C136" s="1"/>
      <c r="D136" s="1"/>
      <c r="E136" s="1"/>
      <c r="F136" s="1"/>
      <c r="G136" s="1"/>
      <c r="H136" s="33"/>
      <c r="I136" s="1"/>
      <c r="J136" s="34"/>
      <c r="K136" s="1"/>
      <c r="L136" s="1"/>
      <c r="M136" s="1"/>
      <c r="N136" s="1"/>
      <c r="O136" s="2"/>
      <c r="P136" s="2"/>
    </row>
    <row r="137" spans="1:16" ht="15.75" customHeight="1">
      <c r="A137" s="1"/>
      <c r="B137" s="2"/>
      <c r="C137" s="1"/>
      <c r="D137" s="1"/>
      <c r="E137" s="1"/>
      <c r="F137" s="1"/>
      <c r="G137" s="1"/>
      <c r="H137" s="33"/>
      <c r="I137" s="1"/>
      <c r="J137" s="34"/>
      <c r="K137" s="1"/>
      <c r="L137" s="1"/>
      <c r="M137" s="1"/>
      <c r="N137" s="1"/>
      <c r="O137" s="2"/>
      <c r="P137" s="2"/>
    </row>
    <row r="138" spans="1:16" ht="15.75" customHeight="1">
      <c r="A138" s="1"/>
      <c r="B138" s="2"/>
      <c r="C138" s="1"/>
      <c r="D138" s="1"/>
      <c r="E138" s="1"/>
      <c r="F138" s="1"/>
      <c r="G138" s="1"/>
      <c r="H138" s="33"/>
      <c r="I138" s="1"/>
      <c r="J138" s="34"/>
      <c r="K138" s="1"/>
      <c r="L138" s="1"/>
      <c r="M138" s="1"/>
      <c r="N138" s="1"/>
      <c r="O138" s="2"/>
      <c r="P138" s="2"/>
    </row>
    <row r="139" spans="1:16" ht="15.75" customHeight="1">
      <c r="A139" s="1"/>
      <c r="B139" s="2"/>
      <c r="C139" s="1"/>
      <c r="D139" s="1"/>
      <c r="E139" s="1"/>
      <c r="F139" s="1"/>
      <c r="G139" s="1"/>
      <c r="H139" s="33"/>
      <c r="I139" s="1"/>
      <c r="J139" s="34"/>
      <c r="K139" s="1"/>
      <c r="L139" s="1"/>
      <c r="M139" s="1"/>
      <c r="N139" s="1"/>
      <c r="O139" s="2"/>
      <c r="P139" s="2"/>
    </row>
    <row r="140" spans="1:16" ht="15.75" customHeight="1">
      <c r="A140" s="1"/>
      <c r="B140" s="2"/>
      <c r="C140" s="1"/>
      <c r="D140" s="1"/>
      <c r="E140" s="1"/>
      <c r="F140" s="1"/>
      <c r="G140" s="1"/>
      <c r="H140" s="33"/>
      <c r="I140" s="1"/>
      <c r="J140" s="34"/>
      <c r="K140" s="1"/>
      <c r="L140" s="1"/>
      <c r="M140" s="1"/>
      <c r="N140" s="1"/>
      <c r="O140" s="2"/>
      <c r="P140" s="2"/>
    </row>
    <row r="141" spans="1:16" ht="15.75" customHeight="1">
      <c r="A141" s="1"/>
      <c r="B141" s="2"/>
      <c r="C141" s="1"/>
      <c r="D141" s="1"/>
      <c r="E141" s="1"/>
      <c r="F141" s="1"/>
      <c r="G141" s="1"/>
      <c r="H141" s="33"/>
      <c r="I141" s="1"/>
      <c r="J141" s="34"/>
      <c r="K141" s="1"/>
      <c r="L141" s="1"/>
      <c r="M141" s="1"/>
      <c r="N141" s="1"/>
      <c r="O141" s="2"/>
      <c r="P141" s="2"/>
    </row>
    <row r="142" spans="1:16" ht="15.75" customHeight="1">
      <c r="A142" s="1"/>
      <c r="B142" s="2"/>
      <c r="C142" s="1"/>
      <c r="D142" s="1"/>
      <c r="E142" s="1"/>
      <c r="F142" s="1"/>
      <c r="G142" s="1"/>
      <c r="H142" s="33"/>
      <c r="I142" s="1"/>
      <c r="J142" s="34"/>
      <c r="K142" s="1"/>
      <c r="L142" s="1"/>
      <c r="M142" s="1"/>
      <c r="N142" s="1"/>
      <c r="O142" s="2"/>
      <c r="P142" s="2"/>
    </row>
    <row r="143" spans="1:16" ht="15.75" customHeight="1">
      <c r="A143" s="1"/>
      <c r="B143" s="2"/>
      <c r="C143" s="1"/>
      <c r="D143" s="1"/>
      <c r="E143" s="1"/>
      <c r="F143" s="1"/>
      <c r="G143" s="1"/>
      <c r="H143" s="33"/>
      <c r="I143" s="1"/>
      <c r="J143" s="34"/>
      <c r="K143" s="1"/>
      <c r="L143" s="1"/>
      <c r="M143" s="1"/>
      <c r="N143" s="1"/>
      <c r="O143" s="2"/>
      <c r="P143" s="2"/>
    </row>
    <row r="144" spans="1:16" ht="15.75" customHeight="1">
      <c r="A144" s="1"/>
      <c r="B144" s="2"/>
      <c r="C144" s="1"/>
      <c r="D144" s="1"/>
      <c r="E144" s="1"/>
      <c r="F144" s="1"/>
      <c r="G144" s="1"/>
      <c r="H144" s="33"/>
      <c r="I144" s="1"/>
      <c r="J144" s="34"/>
      <c r="K144" s="1"/>
      <c r="L144" s="1"/>
      <c r="M144" s="1"/>
      <c r="N144" s="1"/>
      <c r="O144" s="2"/>
      <c r="P144" s="2"/>
    </row>
    <row r="145" spans="1:16" ht="15.75" customHeight="1">
      <c r="A145" s="1"/>
      <c r="B145" s="2"/>
      <c r="C145" s="1"/>
      <c r="D145" s="1"/>
      <c r="E145" s="1"/>
      <c r="F145" s="1"/>
      <c r="G145" s="1"/>
      <c r="H145" s="33"/>
      <c r="I145" s="1"/>
      <c r="J145" s="34"/>
      <c r="K145" s="1"/>
      <c r="L145" s="1"/>
      <c r="M145" s="1"/>
      <c r="N145" s="1"/>
      <c r="O145" s="2"/>
      <c r="P145" s="2"/>
    </row>
    <row r="146" spans="1:16" ht="15.75" customHeight="1">
      <c r="A146" s="1"/>
      <c r="B146" s="2"/>
      <c r="C146" s="1"/>
      <c r="D146" s="1"/>
      <c r="E146" s="1"/>
      <c r="F146" s="1"/>
      <c r="G146" s="1"/>
      <c r="H146" s="33"/>
      <c r="I146" s="1"/>
      <c r="J146" s="34"/>
      <c r="K146" s="1"/>
      <c r="L146" s="1"/>
      <c r="M146" s="1"/>
      <c r="N146" s="1"/>
      <c r="O146" s="2"/>
      <c r="P146" s="2"/>
    </row>
    <row r="147" spans="1:16" ht="15.75" customHeight="1">
      <c r="A147" s="1"/>
      <c r="B147" s="2"/>
      <c r="C147" s="1"/>
      <c r="D147" s="1"/>
      <c r="E147" s="1"/>
      <c r="F147" s="1"/>
      <c r="G147" s="1"/>
      <c r="H147" s="33"/>
      <c r="I147" s="1"/>
      <c r="J147" s="34"/>
      <c r="K147" s="1"/>
      <c r="L147" s="1"/>
      <c r="M147" s="1"/>
      <c r="N147" s="1"/>
      <c r="O147" s="2"/>
      <c r="P147" s="2"/>
    </row>
    <row r="148" spans="1:16" ht="15.75" customHeight="1">
      <c r="A148" s="1"/>
      <c r="B148" s="2"/>
      <c r="C148" s="1"/>
      <c r="D148" s="1"/>
      <c r="E148" s="1"/>
      <c r="F148" s="1"/>
      <c r="G148" s="1"/>
      <c r="H148" s="33"/>
      <c r="I148" s="1"/>
      <c r="J148" s="34"/>
      <c r="K148" s="1"/>
      <c r="L148" s="1"/>
      <c r="M148" s="1"/>
      <c r="N148" s="1"/>
      <c r="O148" s="2"/>
      <c r="P148" s="2"/>
    </row>
    <row r="149" spans="1:16" ht="15.75" customHeight="1">
      <c r="A149" s="1"/>
      <c r="B149" s="2"/>
      <c r="C149" s="1"/>
      <c r="D149" s="1"/>
      <c r="E149" s="1"/>
      <c r="F149" s="1"/>
      <c r="G149" s="1"/>
      <c r="H149" s="33"/>
      <c r="I149" s="1"/>
      <c r="J149" s="34"/>
      <c r="K149" s="1"/>
      <c r="L149" s="1"/>
      <c r="M149" s="1"/>
      <c r="N149" s="1"/>
      <c r="O149" s="2"/>
      <c r="P149" s="2"/>
    </row>
    <row r="150" spans="1:16" ht="15.75" customHeight="1">
      <c r="A150" s="1"/>
      <c r="B150" s="2"/>
      <c r="C150" s="1"/>
      <c r="D150" s="1"/>
      <c r="E150" s="1"/>
      <c r="F150" s="1"/>
      <c r="G150" s="1"/>
      <c r="H150" s="33"/>
      <c r="I150" s="1"/>
      <c r="J150" s="34"/>
      <c r="K150" s="1"/>
      <c r="L150" s="1"/>
      <c r="M150" s="1"/>
      <c r="N150" s="1"/>
      <c r="O150" s="2"/>
      <c r="P150" s="2"/>
    </row>
    <row r="151" spans="1:16" ht="15.75" customHeight="1">
      <c r="A151" s="1"/>
      <c r="B151" s="2"/>
      <c r="C151" s="1"/>
      <c r="D151" s="1"/>
      <c r="E151" s="1"/>
      <c r="F151" s="1"/>
      <c r="G151" s="1"/>
      <c r="H151" s="33"/>
      <c r="I151" s="1"/>
      <c r="J151" s="34"/>
      <c r="K151" s="1"/>
      <c r="L151" s="1"/>
      <c r="M151" s="1"/>
      <c r="N151" s="1"/>
      <c r="O151" s="2"/>
      <c r="P151" s="2"/>
    </row>
    <row r="152" spans="1:16" ht="15.75" customHeight="1">
      <c r="A152" s="1"/>
      <c r="B152" s="2"/>
      <c r="C152" s="1"/>
      <c r="D152" s="1"/>
      <c r="E152" s="1"/>
      <c r="F152" s="1"/>
      <c r="G152" s="1"/>
      <c r="H152" s="33"/>
      <c r="I152" s="1"/>
      <c r="J152" s="34"/>
      <c r="K152" s="1"/>
      <c r="L152" s="1"/>
      <c r="M152" s="1"/>
      <c r="N152" s="1"/>
      <c r="O152" s="2"/>
      <c r="P152" s="2"/>
    </row>
    <row r="153" spans="1:16" ht="15.75" customHeight="1">
      <c r="A153" s="1"/>
      <c r="B153" s="2"/>
      <c r="C153" s="1"/>
      <c r="D153" s="1"/>
      <c r="E153" s="1"/>
      <c r="F153" s="1"/>
      <c r="G153" s="1"/>
      <c r="H153" s="33"/>
      <c r="I153" s="1"/>
      <c r="J153" s="34"/>
      <c r="K153" s="1"/>
      <c r="L153" s="1"/>
      <c r="M153" s="1"/>
      <c r="N153" s="1"/>
      <c r="O153" s="2"/>
      <c r="P153" s="2"/>
    </row>
    <row r="154" spans="1:16" ht="15.75" customHeight="1">
      <c r="A154" s="1"/>
      <c r="B154" s="2"/>
      <c r="C154" s="1"/>
      <c r="D154" s="1"/>
      <c r="E154" s="1"/>
      <c r="F154" s="1"/>
      <c r="G154" s="1"/>
      <c r="H154" s="33"/>
      <c r="I154" s="1"/>
      <c r="J154" s="34"/>
      <c r="K154" s="1"/>
      <c r="L154" s="1"/>
      <c r="M154" s="1"/>
      <c r="N154" s="1"/>
      <c r="O154" s="2"/>
      <c r="P154" s="2"/>
    </row>
    <row r="155" spans="1:16" ht="15.75" customHeight="1">
      <c r="A155" s="1"/>
      <c r="B155" s="2"/>
      <c r="C155" s="1"/>
      <c r="D155" s="1"/>
      <c r="E155" s="1"/>
      <c r="F155" s="1"/>
      <c r="G155" s="1"/>
      <c r="H155" s="33"/>
      <c r="I155" s="1"/>
      <c r="J155" s="34"/>
      <c r="K155" s="1"/>
      <c r="L155" s="1"/>
      <c r="M155" s="1"/>
      <c r="N155" s="1"/>
      <c r="O155" s="2"/>
      <c r="P155" s="2"/>
    </row>
    <row r="156" spans="1:16" ht="15.75" customHeight="1">
      <c r="A156" s="1"/>
      <c r="B156" s="2"/>
      <c r="C156" s="1"/>
      <c r="D156" s="1"/>
      <c r="E156" s="1"/>
      <c r="F156" s="1"/>
      <c r="G156" s="1"/>
      <c r="H156" s="33"/>
      <c r="I156" s="1"/>
      <c r="J156" s="34"/>
      <c r="K156" s="1"/>
      <c r="L156" s="1"/>
      <c r="M156" s="1"/>
      <c r="N156" s="1"/>
      <c r="O156" s="2"/>
      <c r="P156" s="2"/>
    </row>
    <row r="157" spans="1:16" ht="15.75" customHeight="1">
      <c r="A157" s="1"/>
      <c r="B157" s="2"/>
      <c r="C157" s="1"/>
      <c r="D157" s="1"/>
      <c r="E157" s="1"/>
      <c r="F157" s="1"/>
      <c r="G157" s="1"/>
      <c r="H157" s="33"/>
      <c r="I157" s="1"/>
      <c r="J157" s="34"/>
      <c r="K157" s="1"/>
      <c r="L157" s="1"/>
      <c r="M157" s="1"/>
      <c r="N157" s="1"/>
      <c r="O157" s="2"/>
      <c r="P157" s="2"/>
    </row>
    <row r="158" spans="1:16" ht="15.75" customHeight="1">
      <c r="A158" s="1"/>
      <c r="B158" s="2"/>
      <c r="C158" s="1"/>
      <c r="D158" s="1"/>
      <c r="E158" s="1"/>
      <c r="F158" s="1"/>
      <c r="G158" s="1"/>
      <c r="H158" s="33"/>
      <c r="I158" s="1"/>
      <c r="J158" s="34"/>
      <c r="K158" s="1"/>
      <c r="L158" s="1"/>
      <c r="M158" s="1"/>
      <c r="N158" s="1"/>
      <c r="O158" s="2"/>
      <c r="P158" s="2"/>
    </row>
    <row r="159" spans="1:16" ht="15.75" customHeight="1">
      <c r="A159" s="1"/>
      <c r="B159" s="2"/>
      <c r="C159" s="1"/>
      <c r="D159" s="1"/>
      <c r="E159" s="1"/>
      <c r="F159" s="1"/>
      <c r="G159" s="1"/>
      <c r="H159" s="33"/>
      <c r="I159" s="1"/>
      <c r="J159" s="34"/>
      <c r="K159" s="1"/>
      <c r="L159" s="1"/>
      <c r="M159" s="1"/>
      <c r="N159" s="1"/>
      <c r="O159" s="2"/>
      <c r="P159" s="2"/>
    </row>
    <row r="160" spans="1:16" ht="15.75" customHeight="1">
      <c r="A160" s="1"/>
      <c r="B160" s="2"/>
      <c r="C160" s="1"/>
      <c r="D160" s="1"/>
      <c r="E160" s="1"/>
      <c r="F160" s="1"/>
      <c r="G160" s="1"/>
      <c r="H160" s="33"/>
      <c r="I160" s="1"/>
      <c r="J160" s="34"/>
      <c r="K160" s="1"/>
      <c r="L160" s="1"/>
      <c r="M160" s="1"/>
      <c r="N160" s="1"/>
      <c r="O160" s="2"/>
      <c r="P160" s="2"/>
    </row>
    <row r="161" spans="1:16" ht="15.75" customHeight="1">
      <c r="A161" s="1"/>
      <c r="B161" s="2"/>
      <c r="C161" s="1"/>
      <c r="D161" s="1"/>
      <c r="E161" s="1"/>
      <c r="F161" s="1"/>
      <c r="G161" s="1"/>
      <c r="H161" s="33"/>
      <c r="I161" s="1"/>
      <c r="J161" s="34"/>
      <c r="K161" s="1"/>
      <c r="L161" s="1"/>
      <c r="M161" s="1"/>
      <c r="N161" s="1"/>
      <c r="O161" s="2"/>
      <c r="P161" s="2"/>
    </row>
    <row r="162" spans="1:16" ht="15.75" customHeight="1">
      <c r="A162" s="1"/>
      <c r="B162" s="2"/>
      <c r="C162" s="1"/>
      <c r="D162" s="1"/>
      <c r="E162" s="1"/>
      <c r="F162" s="1"/>
      <c r="G162" s="1"/>
      <c r="H162" s="33"/>
      <c r="I162" s="1"/>
      <c r="J162" s="34"/>
      <c r="K162" s="1"/>
      <c r="L162" s="1"/>
      <c r="M162" s="1"/>
      <c r="N162" s="1"/>
      <c r="O162" s="2"/>
      <c r="P162" s="2"/>
    </row>
    <row r="163" spans="1:16" ht="15.75" customHeight="1">
      <c r="A163" s="1"/>
      <c r="B163" s="2"/>
      <c r="C163" s="1"/>
      <c r="D163" s="1"/>
      <c r="E163" s="1"/>
      <c r="F163" s="1"/>
      <c r="G163" s="1"/>
      <c r="H163" s="33"/>
      <c r="I163" s="1"/>
      <c r="J163" s="34"/>
      <c r="K163" s="1"/>
      <c r="L163" s="1"/>
      <c r="M163" s="1"/>
      <c r="N163" s="1"/>
      <c r="O163" s="2"/>
      <c r="P163" s="2"/>
    </row>
    <row r="164" spans="1:16" ht="15.75" customHeight="1">
      <c r="A164" s="1"/>
      <c r="B164" s="2"/>
      <c r="C164" s="1"/>
      <c r="D164" s="1"/>
      <c r="E164" s="1"/>
      <c r="F164" s="1"/>
      <c r="G164" s="1"/>
      <c r="H164" s="33"/>
      <c r="I164" s="1"/>
      <c r="J164" s="34"/>
      <c r="K164" s="1"/>
      <c r="L164" s="1"/>
      <c r="M164" s="1"/>
      <c r="N164" s="1"/>
      <c r="O164" s="2"/>
      <c r="P164" s="2"/>
    </row>
    <row r="165" spans="1:16" ht="15.75" customHeight="1">
      <c r="A165" s="1"/>
      <c r="B165" s="2"/>
      <c r="C165" s="1"/>
      <c r="D165" s="1"/>
      <c r="E165" s="1"/>
      <c r="F165" s="1"/>
      <c r="G165" s="1"/>
      <c r="H165" s="33"/>
      <c r="I165" s="1"/>
      <c r="J165" s="34"/>
      <c r="K165" s="1"/>
      <c r="L165" s="1"/>
      <c r="M165" s="1"/>
      <c r="N165" s="1"/>
      <c r="O165" s="2"/>
      <c r="P165" s="2"/>
    </row>
    <row r="166" spans="1:16" ht="15.75" customHeight="1">
      <c r="A166" s="1"/>
      <c r="B166" s="2"/>
      <c r="C166" s="1"/>
      <c r="D166" s="1"/>
      <c r="E166" s="1"/>
      <c r="F166" s="1"/>
      <c r="G166" s="1"/>
      <c r="H166" s="33"/>
      <c r="I166" s="1"/>
      <c r="J166" s="34"/>
      <c r="K166" s="1"/>
      <c r="L166" s="1"/>
      <c r="M166" s="1"/>
      <c r="N166" s="1"/>
      <c r="O166" s="2"/>
      <c r="P166" s="2"/>
    </row>
    <row r="167" spans="1:16" ht="15.75" customHeight="1">
      <c r="A167" s="1"/>
      <c r="B167" s="2"/>
      <c r="C167" s="1"/>
      <c r="D167" s="1"/>
      <c r="E167" s="1"/>
      <c r="F167" s="1"/>
      <c r="G167" s="1"/>
      <c r="H167" s="33"/>
      <c r="I167" s="1"/>
      <c r="J167" s="34"/>
      <c r="K167" s="1"/>
      <c r="L167" s="1"/>
      <c r="M167" s="1"/>
      <c r="N167" s="1"/>
      <c r="O167" s="2"/>
      <c r="P167" s="2"/>
    </row>
    <row r="168" spans="1:16" ht="15.75" customHeight="1">
      <c r="A168" s="1"/>
      <c r="B168" s="2"/>
      <c r="C168" s="1"/>
      <c r="D168" s="1"/>
      <c r="E168" s="1"/>
      <c r="F168" s="1"/>
      <c r="G168" s="1"/>
      <c r="H168" s="33"/>
      <c r="I168" s="1"/>
      <c r="J168" s="34"/>
      <c r="K168" s="1"/>
      <c r="L168" s="1"/>
      <c r="M168" s="1"/>
      <c r="N168" s="1"/>
      <c r="O168" s="2"/>
      <c r="P168" s="2"/>
    </row>
    <row r="169" spans="1:16" ht="15.75" customHeight="1">
      <c r="A169" s="1"/>
      <c r="B169" s="2"/>
      <c r="C169" s="1"/>
      <c r="D169" s="1"/>
      <c r="E169" s="1"/>
      <c r="F169" s="1"/>
      <c r="G169" s="1"/>
      <c r="H169" s="33"/>
      <c r="I169" s="1"/>
      <c r="J169" s="34"/>
      <c r="K169" s="1"/>
      <c r="L169" s="1"/>
      <c r="M169" s="1"/>
      <c r="N169" s="1"/>
      <c r="O169" s="2"/>
      <c r="P169" s="2"/>
    </row>
    <row r="170" spans="1:16" ht="15.75" customHeight="1">
      <c r="A170" s="1"/>
      <c r="B170" s="2"/>
      <c r="C170" s="1"/>
      <c r="D170" s="1"/>
      <c r="E170" s="1"/>
      <c r="F170" s="1"/>
      <c r="G170" s="1"/>
      <c r="H170" s="33"/>
      <c r="I170" s="1"/>
      <c r="J170" s="34"/>
      <c r="K170" s="1"/>
      <c r="L170" s="1"/>
      <c r="M170" s="1"/>
      <c r="N170" s="1"/>
      <c r="O170" s="2"/>
      <c r="P170" s="2"/>
    </row>
    <row r="171" spans="1:16" ht="15.75" customHeight="1">
      <c r="A171" s="1"/>
      <c r="B171" s="2"/>
      <c r="C171" s="1"/>
      <c r="D171" s="1"/>
      <c r="E171" s="1"/>
      <c r="F171" s="1"/>
      <c r="G171" s="1"/>
      <c r="H171" s="33"/>
      <c r="I171" s="1"/>
      <c r="J171" s="34"/>
      <c r="K171" s="1"/>
      <c r="L171" s="1"/>
      <c r="M171" s="1"/>
      <c r="N171" s="1"/>
      <c r="O171" s="2"/>
      <c r="P171" s="2"/>
    </row>
    <row r="172" spans="1:16" ht="15.75" customHeight="1">
      <c r="A172" s="1"/>
      <c r="B172" s="2"/>
      <c r="C172" s="1"/>
      <c r="D172" s="1"/>
      <c r="E172" s="1"/>
      <c r="F172" s="1"/>
      <c r="G172" s="1"/>
      <c r="H172" s="33"/>
      <c r="I172" s="1"/>
      <c r="J172" s="34"/>
      <c r="K172" s="1"/>
      <c r="L172" s="1"/>
      <c r="M172" s="1"/>
      <c r="N172" s="1"/>
      <c r="O172" s="2"/>
      <c r="P172" s="2"/>
    </row>
    <row r="173" spans="1:16" ht="15.75" customHeight="1">
      <c r="A173" s="1"/>
      <c r="B173" s="2"/>
      <c r="C173" s="1"/>
      <c r="D173" s="1"/>
      <c r="E173" s="1"/>
      <c r="F173" s="1"/>
      <c r="G173" s="1"/>
      <c r="H173" s="33"/>
      <c r="I173" s="1"/>
      <c r="J173" s="34"/>
      <c r="K173" s="1"/>
      <c r="L173" s="1"/>
      <c r="M173" s="1"/>
      <c r="N173" s="1"/>
      <c r="O173" s="2"/>
      <c r="P173" s="2"/>
    </row>
    <row r="174" spans="1:16" ht="15.75" customHeight="1">
      <c r="A174" s="1"/>
      <c r="B174" s="2"/>
      <c r="C174" s="1"/>
      <c r="D174" s="1"/>
      <c r="E174" s="1"/>
      <c r="F174" s="1"/>
      <c r="G174" s="1"/>
      <c r="H174" s="33"/>
      <c r="I174" s="1"/>
      <c r="J174" s="34"/>
      <c r="K174" s="1"/>
      <c r="L174" s="1"/>
      <c r="M174" s="1"/>
      <c r="N174" s="1"/>
      <c r="O174" s="2"/>
      <c r="P174" s="2"/>
    </row>
    <row r="175" spans="1:16" ht="15.75" customHeight="1">
      <c r="A175" s="1"/>
      <c r="B175" s="2"/>
      <c r="C175" s="1"/>
      <c r="D175" s="1"/>
      <c r="E175" s="1"/>
      <c r="F175" s="1"/>
      <c r="G175" s="1"/>
      <c r="H175" s="33"/>
      <c r="I175" s="1"/>
      <c r="J175" s="34"/>
      <c r="K175" s="1"/>
      <c r="L175" s="1"/>
      <c r="M175" s="1"/>
      <c r="N175" s="1"/>
      <c r="O175" s="2"/>
      <c r="P175" s="2"/>
    </row>
    <row r="176" spans="1:16" ht="15.75" customHeight="1">
      <c r="A176" s="1"/>
      <c r="B176" s="2"/>
      <c r="C176" s="1"/>
      <c r="D176" s="1"/>
      <c r="E176" s="1"/>
      <c r="F176" s="1"/>
      <c r="G176" s="1"/>
      <c r="H176" s="33"/>
      <c r="I176" s="1"/>
      <c r="J176" s="34"/>
      <c r="K176" s="1"/>
      <c r="L176" s="1"/>
      <c r="M176" s="1"/>
      <c r="N176" s="1"/>
      <c r="O176" s="2"/>
      <c r="P176" s="2"/>
    </row>
    <row r="177" spans="1:16" ht="15.75" customHeight="1">
      <c r="A177" s="1"/>
      <c r="B177" s="2"/>
      <c r="C177" s="1"/>
      <c r="D177" s="1"/>
      <c r="E177" s="1"/>
      <c r="F177" s="1"/>
      <c r="G177" s="1"/>
      <c r="H177" s="33"/>
      <c r="I177" s="1"/>
      <c r="J177" s="34"/>
      <c r="K177" s="1"/>
      <c r="L177" s="1"/>
      <c r="M177" s="1"/>
      <c r="N177" s="1"/>
      <c r="O177" s="2"/>
      <c r="P177" s="2"/>
    </row>
    <row r="178" spans="1:16" ht="15.75" customHeight="1">
      <c r="A178" s="1"/>
      <c r="B178" s="2"/>
      <c r="C178" s="1"/>
      <c r="D178" s="1"/>
      <c r="E178" s="1"/>
      <c r="F178" s="1"/>
      <c r="G178" s="1"/>
      <c r="H178" s="33"/>
      <c r="I178" s="1"/>
      <c r="J178" s="34"/>
      <c r="K178" s="1"/>
      <c r="L178" s="1"/>
      <c r="M178" s="1"/>
      <c r="N178" s="1"/>
      <c r="O178" s="2"/>
      <c r="P178" s="2"/>
    </row>
    <row r="179" spans="1:16" ht="15.75" customHeight="1">
      <c r="A179" s="1"/>
      <c r="B179" s="2"/>
      <c r="C179" s="1"/>
      <c r="D179" s="1"/>
      <c r="E179" s="1"/>
      <c r="F179" s="1"/>
      <c r="G179" s="1"/>
      <c r="H179" s="33"/>
      <c r="I179" s="1"/>
      <c r="J179" s="34"/>
      <c r="K179" s="1"/>
      <c r="L179" s="1"/>
      <c r="M179" s="1"/>
      <c r="N179" s="1"/>
      <c r="O179" s="2"/>
      <c r="P179" s="2"/>
    </row>
    <row r="180" spans="1:16" ht="15.75" customHeight="1">
      <c r="A180" s="1"/>
      <c r="B180" s="2"/>
      <c r="C180" s="1"/>
      <c r="D180" s="1"/>
      <c r="E180" s="1"/>
      <c r="F180" s="1"/>
      <c r="G180" s="1"/>
      <c r="H180" s="33"/>
      <c r="I180" s="1"/>
      <c r="J180" s="34"/>
      <c r="K180" s="1"/>
      <c r="L180" s="1"/>
      <c r="M180" s="1"/>
      <c r="N180" s="1"/>
      <c r="O180" s="2"/>
      <c r="P180" s="2"/>
    </row>
    <row r="181" spans="1:16" ht="15.75" customHeight="1">
      <c r="A181" s="1"/>
      <c r="B181" s="2"/>
      <c r="C181" s="1"/>
      <c r="D181" s="1"/>
      <c r="E181" s="1"/>
      <c r="F181" s="1"/>
      <c r="G181" s="1"/>
      <c r="H181" s="33"/>
      <c r="I181" s="1"/>
      <c r="J181" s="34"/>
      <c r="K181" s="1"/>
      <c r="L181" s="1"/>
      <c r="M181" s="1"/>
      <c r="N181" s="1"/>
      <c r="O181" s="2"/>
      <c r="P181" s="2"/>
    </row>
    <row r="182" spans="1:16" ht="15.75" customHeight="1">
      <c r="A182" s="1"/>
      <c r="B182" s="2"/>
      <c r="C182" s="1"/>
      <c r="D182" s="1"/>
      <c r="E182" s="1"/>
      <c r="F182" s="1"/>
      <c r="G182" s="1"/>
      <c r="H182" s="33"/>
      <c r="I182" s="1"/>
      <c r="J182" s="34"/>
      <c r="K182" s="1"/>
      <c r="L182" s="1"/>
      <c r="M182" s="1"/>
      <c r="N182" s="1"/>
      <c r="O182" s="2"/>
      <c r="P182" s="2"/>
    </row>
    <row r="183" spans="1:16" ht="15.75" customHeight="1">
      <c r="H183" s="35"/>
    </row>
    <row r="184" spans="1:16" ht="15.75" customHeight="1">
      <c r="H184" s="35"/>
    </row>
    <row r="185" spans="1:16" ht="15.75" customHeight="1">
      <c r="H185" s="35"/>
    </row>
    <row r="186" spans="1:16" ht="15.75" customHeight="1">
      <c r="H186" s="35"/>
    </row>
    <row r="187" spans="1:16" ht="15.75" customHeight="1">
      <c r="H187" s="35"/>
    </row>
    <row r="188" spans="1:16" ht="15.75" customHeight="1">
      <c r="H188" s="35"/>
    </row>
    <row r="189" spans="1:16" ht="15.75" customHeight="1">
      <c r="H189" s="35"/>
    </row>
    <row r="190" spans="1:16" ht="15.75" customHeight="1">
      <c r="H190" s="35"/>
    </row>
    <row r="191" spans="1:16" ht="15.75" customHeight="1">
      <c r="H191" s="35"/>
    </row>
    <row r="192" spans="1:16" ht="15.75" customHeight="1">
      <c r="H192" s="35"/>
    </row>
    <row r="193" spans="8:8" ht="15.75" customHeight="1">
      <c r="H193" s="35"/>
    </row>
    <row r="194" spans="8:8" ht="15.75" customHeight="1">
      <c r="H194" s="35"/>
    </row>
    <row r="195" spans="8:8" ht="15.75" customHeight="1">
      <c r="H195" s="35"/>
    </row>
    <row r="196" spans="8:8" ht="15.75" customHeight="1">
      <c r="H196" s="35"/>
    </row>
    <row r="197" spans="8:8" ht="15.75" customHeight="1">
      <c r="H197" s="35"/>
    </row>
    <row r="198" spans="8:8" ht="15.75" customHeight="1">
      <c r="H198" s="35"/>
    </row>
    <row r="199" spans="8:8" ht="15.75" customHeight="1">
      <c r="H199" s="35"/>
    </row>
    <row r="200" spans="8:8" ht="15.75" customHeight="1">
      <c r="H200" s="35"/>
    </row>
    <row r="201" spans="8:8" ht="15.75" customHeight="1">
      <c r="H201" s="35"/>
    </row>
    <row r="202" spans="8:8" ht="15.75" customHeight="1">
      <c r="H202" s="35"/>
    </row>
    <row r="203" spans="8:8" ht="15.75" customHeight="1">
      <c r="H203" s="35"/>
    </row>
    <row r="204" spans="8:8" ht="15.75" customHeight="1">
      <c r="H204" s="35"/>
    </row>
    <row r="205" spans="8:8" ht="15.75" customHeight="1">
      <c r="H205" s="35"/>
    </row>
    <row r="206" spans="8:8" ht="15.75" customHeight="1">
      <c r="H206" s="35"/>
    </row>
    <row r="207" spans="8:8" ht="15.75" customHeight="1">
      <c r="H207" s="35"/>
    </row>
    <row r="208" spans="8:8" ht="15.75" customHeight="1">
      <c r="H208" s="35"/>
    </row>
    <row r="209" spans="8:8" ht="15.75" customHeight="1">
      <c r="H209" s="35"/>
    </row>
    <row r="210" spans="8:8" ht="15.75" customHeight="1">
      <c r="H210" s="35"/>
    </row>
    <row r="211" spans="8:8" ht="15.75" customHeight="1">
      <c r="H211" s="35"/>
    </row>
    <row r="212" spans="8:8" ht="15.75" customHeight="1">
      <c r="H212" s="35"/>
    </row>
    <row r="213" spans="8:8" ht="15.75" customHeight="1">
      <c r="H213" s="35"/>
    </row>
    <row r="214" spans="8:8" ht="15.75" customHeight="1">
      <c r="H214" s="35"/>
    </row>
    <row r="215" spans="8:8" ht="15.75" customHeight="1">
      <c r="H215" s="35"/>
    </row>
    <row r="216" spans="8:8" ht="15.75" customHeight="1">
      <c r="H216" s="35"/>
    </row>
    <row r="217" spans="8:8" ht="15.75" customHeight="1">
      <c r="H217" s="35"/>
    </row>
    <row r="218" spans="8:8" ht="15.75" customHeight="1">
      <c r="H218" s="35"/>
    </row>
    <row r="219" spans="8:8" ht="15.75" customHeight="1">
      <c r="H219" s="35"/>
    </row>
    <row r="220" spans="8:8" ht="15.75" customHeight="1">
      <c r="H220" s="35"/>
    </row>
    <row r="221" spans="8:8" ht="15.75" customHeight="1">
      <c r="H221" s="35"/>
    </row>
    <row r="222" spans="8:8" ht="15.75" customHeight="1">
      <c r="H222" s="35"/>
    </row>
    <row r="223" spans="8:8" ht="15.75" customHeight="1">
      <c r="H223" s="35"/>
    </row>
    <row r="224" spans="8:8" ht="15.75" customHeight="1">
      <c r="H224" s="35"/>
    </row>
    <row r="225" spans="8:8" ht="15.75" customHeight="1">
      <c r="H225" s="35"/>
    </row>
    <row r="226" spans="8:8" ht="15.75" customHeight="1">
      <c r="H226" s="35"/>
    </row>
    <row r="227" spans="8:8" ht="15.75" customHeight="1">
      <c r="H227" s="35"/>
    </row>
    <row r="228" spans="8:8" ht="15.75" customHeight="1">
      <c r="H228" s="35"/>
    </row>
    <row r="229" spans="8:8" ht="15.75" customHeight="1">
      <c r="H229" s="35"/>
    </row>
    <row r="230" spans="8:8" ht="15.75" customHeight="1">
      <c r="H230" s="35"/>
    </row>
    <row r="231" spans="8:8" ht="15.75" customHeight="1">
      <c r="H231" s="35"/>
    </row>
    <row r="232" spans="8:8" ht="15.75" customHeight="1">
      <c r="H232" s="35"/>
    </row>
    <row r="233" spans="8:8" ht="15.75" customHeight="1">
      <c r="H233" s="35"/>
    </row>
    <row r="234" spans="8:8" ht="15.75" customHeight="1">
      <c r="H234" s="35"/>
    </row>
    <row r="235" spans="8:8" ht="15.75" customHeight="1">
      <c r="H235" s="35"/>
    </row>
    <row r="236" spans="8:8" ht="15.75" customHeight="1">
      <c r="H236" s="35"/>
    </row>
    <row r="237" spans="8:8" ht="15.75" customHeight="1">
      <c r="H237" s="35"/>
    </row>
    <row r="238" spans="8:8" ht="15.75" customHeight="1">
      <c r="H238" s="35"/>
    </row>
    <row r="239" spans="8:8" ht="15.75" customHeight="1">
      <c r="H239" s="35"/>
    </row>
    <row r="240" spans="8:8" ht="15.75" customHeight="1">
      <c r="H240" s="35"/>
    </row>
    <row r="241" spans="8:8" ht="15.75" customHeight="1">
      <c r="H241" s="35"/>
    </row>
    <row r="242" spans="8:8" ht="15.75" customHeight="1">
      <c r="H242" s="35"/>
    </row>
    <row r="243" spans="8:8" ht="15.75" customHeight="1">
      <c r="H243" s="35"/>
    </row>
    <row r="244" spans="8:8" ht="15.75" customHeight="1">
      <c r="H244" s="35"/>
    </row>
    <row r="245" spans="8:8" ht="15.75" customHeight="1">
      <c r="H245" s="35"/>
    </row>
    <row r="246" spans="8:8" ht="15.75" customHeight="1">
      <c r="H246" s="35"/>
    </row>
    <row r="247" spans="8:8" ht="15.75" customHeight="1">
      <c r="H247" s="35"/>
    </row>
    <row r="248" spans="8:8" ht="15.75" customHeight="1">
      <c r="H248" s="35"/>
    </row>
    <row r="249" spans="8:8" ht="15.75" customHeight="1">
      <c r="H249" s="35"/>
    </row>
    <row r="250" spans="8:8" ht="15.75" customHeight="1">
      <c r="H250" s="35"/>
    </row>
    <row r="251" spans="8:8" ht="15.75" customHeight="1">
      <c r="H251" s="35"/>
    </row>
    <row r="252" spans="8:8" ht="15.75" customHeight="1">
      <c r="H252" s="35"/>
    </row>
    <row r="253" spans="8:8" ht="15.75" customHeight="1">
      <c r="H253" s="35"/>
    </row>
    <row r="254" spans="8:8" ht="15.75" customHeight="1">
      <c r="H254" s="35"/>
    </row>
    <row r="255" spans="8:8" ht="15.75" customHeight="1">
      <c r="H255" s="35"/>
    </row>
    <row r="256" spans="8:8" ht="15.75" customHeight="1">
      <c r="H256" s="35"/>
    </row>
    <row r="257" spans="8:8" ht="15.75" customHeight="1">
      <c r="H257" s="35"/>
    </row>
    <row r="258" spans="8:8" ht="15.75" customHeight="1">
      <c r="H258" s="35"/>
    </row>
    <row r="259" spans="8:8" ht="15.75" customHeight="1">
      <c r="H259" s="35"/>
    </row>
    <row r="260" spans="8:8" ht="15.75" customHeight="1">
      <c r="H260" s="35"/>
    </row>
    <row r="261" spans="8:8" ht="15.75" customHeight="1">
      <c r="H261" s="35"/>
    </row>
    <row r="262" spans="8:8" ht="15.75" customHeight="1">
      <c r="H262" s="35"/>
    </row>
    <row r="263" spans="8:8" ht="15.75" customHeight="1">
      <c r="H263" s="35"/>
    </row>
    <row r="264" spans="8:8" ht="15.75" customHeight="1">
      <c r="H264" s="35"/>
    </row>
    <row r="265" spans="8:8" ht="15.75" customHeight="1">
      <c r="H265" s="35"/>
    </row>
    <row r="266" spans="8:8" ht="15.75" customHeight="1">
      <c r="H266" s="35"/>
    </row>
    <row r="267" spans="8:8" ht="15.75" customHeight="1">
      <c r="H267" s="35"/>
    </row>
    <row r="268" spans="8:8" ht="15.75" customHeight="1">
      <c r="H268" s="35"/>
    </row>
    <row r="269" spans="8:8" ht="15.75" customHeight="1">
      <c r="H269" s="35"/>
    </row>
    <row r="270" spans="8:8" ht="15.75" customHeight="1">
      <c r="H270" s="35"/>
    </row>
    <row r="271" spans="8:8" ht="15.75" customHeight="1">
      <c r="H271" s="35"/>
    </row>
    <row r="272" spans="8:8" ht="15.75" customHeight="1">
      <c r="H272" s="35"/>
    </row>
    <row r="273" spans="8:8" ht="15.75" customHeight="1">
      <c r="H273" s="35"/>
    </row>
    <row r="274" spans="8:8" ht="15.75" customHeight="1">
      <c r="H274" s="35"/>
    </row>
    <row r="275" spans="8:8" ht="15.75" customHeight="1">
      <c r="H275" s="35"/>
    </row>
    <row r="276" spans="8:8" ht="15.75" customHeight="1">
      <c r="H276" s="35"/>
    </row>
    <row r="277" spans="8:8" ht="15.75" customHeight="1">
      <c r="H277" s="35"/>
    </row>
    <row r="278" spans="8:8" ht="15.75" customHeight="1">
      <c r="H278" s="35"/>
    </row>
    <row r="279" spans="8:8" ht="15.75" customHeight="1">
      <c r="H279" s="35"/>
    </row>
    <row r="280" spans="8:8" ht="15.75" customHeight="1">
      <c r="H280" s="35"/>
    </row>
    <row r="281" spans="8:8" ht="15.75" customHeight="1">
      <c r="H281" s="35"/>
    </row>
    <row r="282" spans="8:8" ht="15.75" customHeight="1">
      <c r="H282" s="35"/>
    </row>
    <row r="283" spans="8:8" ht="15.75" customHeight="1">
      <c r="H283" s="35"/>
    </row>
    <row r="284" spans="8:8" ht="15.75" customHeight="1">
      <c r="H284" s="35"/>
    </row>
    <row r="285" spans="8:8" ht="15.75" customHeight="1">
      <c r="H285" s="35"/>
    </row>
    <row r="286" spans="8:8" ht="15.75" customHeight="1">
      <c r="H286" s="35"/>
    </row>
    <row r="287" spans="8:8" ht="15.75" customHeight="1">
      <c r="H287" s="35"/>
    </row>
    <row r="288" spans="8:8" ht="15.75" customHeight="1">
      <c r="H288" s="35"/>
    </row>
    <row r="289" spans="8:8" ht="15.75" customHeight="1">
      <c r="H289" s="35"/>
    </row>
    <row r="290" spans="8:8" ht="15.75" customHeight="1">
      <c r="H290" s="35"/>
    </row>
    <row r="291" spans="8:8" ht="15.75" customHeight="1">
      <c r="H291" s="35"/>
    </row>
    <row r="292" spans="8:8" ht="15.75" customHeight="1">
      <c r="H292" s="35"/>
    </row>
    <row r="293" spans="8:8" ht="15.75" customHeight="1">
      <c r="H293" s="35"/>
    </row>
    <row r="294" spans="8:8" ht="15.75" customHeight="1">
      <c r="H294" s="35"/>
    </row>
    <row r="295" spans="8:8" ht="15.75" customHeight="1">
      <c r="H295" s="35"/>
    </row>
    <row r="296" spans="8:8" ht="15.75" customHeight="1">
      <c r="H296" s="35"/>
    </row>
    <row r="297" spans="8:8" ht="15.75" customHeight="1">
      <c r="H297" s="35"/>
    </row>
    <row r="298" spans="8:8" ht="15.75" customHeight="1">
      <c r="H298" s="35"/>
    </row>
    <row r="299" spans="8:8" ht="15.75" customHeight="1">
      <c r="H299" s="35"/>
    </row>
    <row r="300" spans="8:8" ht="15.75" customHeight="1">
      <c r="H300" s="35"/>
    </row>
    <row r="301" spans="8:8" ht="15.75" customHeight="1">
      <c r="H301" s="35"/>
    </row>
    <row r="302" spans="8:8" ht="15.75" customHeight="1"/>
    <row r="303" spans="8:8" ht="15.75" customHeight="1"/>
    <row r="304" spans="8:8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P81:P88"/>
    <mergeCell ref="D89:P89"/>
    <mergeCell ref="C95:D95"/>
    <mergeCell ref="E95:J95"/>
    <mergeCell ref="C96:D96"/>
    <mergeCell ref="E96:J96"/>
    <mergeCell ref="C81:C88"/>
    <mergeCell ref="E81:E88"/>
    <mergeCell ref="M81:M88"/>
    <mergeCell ref="N81:N88"/>
    <mergeCell ref="O81:O88"/>
    <mergeCell ref="C18:C40"/>
    <mergeCell ref="H18:H40"/>
    <mergeCell ref="I18:I40"/>
    <mergeCell ref="J18:J40"/>
    <mergeCell ref="L41:L72"/>
    <mergeCell ref="D90:P90"/>
    <mergeCell ref="D91:P91"/>
    <mergeCell ref="D92:P92"/>
    <mergeCell ref="C93:J93"/>
    <mergeCell ref="C94:D94"/>
    <mergeCell ref="E94:J94"/>
    <mergeCell ref="K94:S109"/>
    <mergeCell ref="C97:D97"/>
    <mergeCell ref="E97:J97"/>
    <mergeCell ref="C98:D98"/>
    <mergeCell ref="E98:J98"/>
    <mergeCell ref="C99:D99"/>
    <mergeCell ref="E99:J99"/>
    <mergeCell ref="C100:D100"/>
    <mergeCell ref="E100:J100"/>
    <mergeCell ref="C101:D101"/>
    <mergeCell ref="E101:J101"/>
    <mergeCell ref="M41:M72"/>
    <mergeCell ref="N41:N72"/>
    <mergeCell ref="P41:P72"/>
    <mergeCell ref="C41:C72"/>
    <mergeCell ref="C73:C80"/>
    <mergeCell ref="M73:M80"/>
    <mergeCell ref="N73:N80"/>
    <mergeCell ref="P73:P80"/>
    <mergeCell ref="H41:H72"/>
    <mergeCell ref="I41:I72"/>
    <mergeCell ref="H73:H80"/>
    <mergeCell ref="I73:I80"/>
    <mergeCell ref="J73:J80"/>
    <mergeCell ref="K73:K80"/>
    <mergeCell ref="L73:L80"/>
    <mergeCell ref="E18:E40"/>
    <mergeCell ref="E41:E72"/>
    <mergeCell ref="E73:E80"/>
    <mergeCell ref="J41:J72"/>
    <mergeCell ref="K41:K72"/>
    <mergeCell ref="K18:K40"/>
    <mergeCell ref="L18:L40"/>
    <mergeCell ref="M18:M40"/>
    <mergeCell ref="N18:N40"/>
    <mergeCell ref="P18:P40"/>
    <mergeCell ref="M4:M17"/>
    <mergeCell ref="N4:N17"/>
    <mergeCell ref="C1:P2"/>
    <mergeCell ref="B2:B3"/>
    <mergeCell ref="C4:C17"/>
    <mergeCell ref="E4:E17"/>
    <mergeCell ref="H4:H17"/>
    <mergeCell ref="I4:I17"/>
    <mergeCell ref="J4:J17"/>
    <mergeCell ref="P4:P17"/>
    <mergeCell ref="K4:K17"/>
    <mergeCell ref="L4:L17"/>
  </mergeCells>
  <hyperlinks>
    <hyperlink ref="O34" r:id="rId1" xr:uid="{00000000-0004-0000-0000-000000000000}"/>
    <hyperlink ref="O35" r:id="rId2" xr:uid="{00000000-0004-0000-0000-000001000000}"/>
    <hyperlink ref="O36" r:id="rId3" xr:uid="{00000000-0004-0000-0000-000002000000}"/>
    <hyperlink ref="O65" r:id="rId4" xr:uid="{00000000-0004-0000-0000-000003000000}"/>
    <hyperlink ref="O66" r:id="rId5" xr:uid="{00000000-0004-0000-0000-000004000000}"/>
    <hyperlink ref="O73" r:id="rId6" xr:uid="{00000000-0004-0000-0000-000005000000}"/>
    <hyperlink ref="O74" r:id="rId7" xr:uid="{00000000-0004-0000-0000-000006000000}"/>
    <hyperlink ref="O75" r:id="rId8" xr:uid="{00000000-0004-0000-0000-000007000000}"/>
  </hyperlinks>
  <printOptions horizontalCentered="1" verticalCentered="1"/>
  <pageMargins left="0.23622047244094491" right="0.23622047244094491" top="0.74803149606299213" bottom="0.74803149606299213" header="0" footer="0"/>
  <pageSetup paperSize="9" fitToHeight="0" orientation="portrait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/>
  </sheetViews>
  <sheetFormatPr defaultColWidth="12.6640625" defaultRowHeight="15" customHeight="1"/>
  <cols>
    <col min="1" max="1" width="15.1640625" customWidth="1"/>
    <col min="2" max="2" width="27.9140625" customWidth="1"/>
    <col min="3" max="5" width="8.9140625" customWidth="1"/>
    <col min="6" max="6" width="13.1640625" customWidth="1"/>
    <col min="7" max="11" width="8.9140625" customWidth="1"/>
    <col min="12" max="26" width="14.4140625" customWidth="1"/>
  </cols>
  <sheetData>
    <row r="1" spans="1:11" ht="14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4.25" customHeight="1">
      <c r="A2" s="115" t="s">
        <v>128</v>
      </c>
      <c r="B2" s="86"/>
      <c r="C2" s="86"/>
      <c r="D2" s="86"/>
      <c r="E2" s="86"/>
      <c r="F2" s="87"/>
      <c r="G2" s="36"/>
      <c r="H2" s="36"/>
      <c r="I2" s="36"/>
      <c r="J2" s="36"/>
      <c r="K2" s="36"/>
    </row>
    <row r="3" spans="1:11" ht="16.5" customHeight="1">
      <c r="A3" s="116" t="s">
        <v>129</v>
      </c>
      <c r="B3" s="38" t="s">
        <v>130</v>
      </c>
      <c r="C3" s="117" t="s">
        <v>131</v>
      </c>
      <c r="D3" s="86"/>
      <c r="E3" s="86"/>
      <c r="F3" s="87"/>
      <c r="G3" s="36"/>
      <c r="H3" s="36"/>
      <c r="I3" s="36"/>
      <c r="J3" s="36"/>
      <c r="K3" s="36"/>
    </row>
    <row r="4" spans="1:11" ht="14.25" customHeight="1">
      <c r="A4" s="54"/>
      <c r="B4" s="39" t="s">
        <v>132</v>
      </c>
      <c r="C4" s="118" t="s">
        <v>133</v>
      </c>
      <c r="D4" s="86"/>
      <c r="E4" s="86"/>
      <c r="F4" s="87"/>
      <c r="G4" s="36"/>
      <c r="H4" s="36"/>
      <c r="I4" s="36"/>
      <c r="J4" s="36"/>
      <c r="K4" s="36"/>
    </row>
    <row r="5" spans="1:11" ht="29.25" customHeight="1">
      <c r="A5" s="116" t="s">
        <v>134</v>
      </c>
      <c r="B5" s="39" t="s">
        <v>135</v>
      </c>
      <c r="C5" s="118" t="s">
        <v>136</v>
      </c>
      <c r="D5" s="86"/>
      <c r="E5" s="86"/>
      <c r="F5" s="87"/>
      <c r="G5" s="36"/>
      <c r="H5" s="40"/>
      <c r="I5" s="36"/>
      <c r="J5" s="36"/>
      <c r="K5" s="36"/>
    </row>
    <row r="6" spans="1:11" ht="14.25" customHeight="1">
      <c r="A6" s="42"/>
      <c r="B6" s="39" t="s">
        <v>137</v>
      </c>
      <c r="C6" s="119" t="s">
        <v>138</v>
      </c>
      <c r="D6" s="86"/>
      <c r="E6" s="86"/>
      <c r="F6" s="87"/>
      <c r="G6" s="36"/>
      <c r="H6" s="36"/>
      <c r="I6" s="36"/>
      <c r="J6" s="36"/>
      <c r="K6" s="36"/>
    </row>
    <row r="7" spans="1:11" ht="14.25" customHeight="1">
      <c r="A7" s="42"/>
      <c r="B7" s="39" t="s">
        <v>139</v>
      </c>
      <c r="C7" s="109" t="s">
        <v>140</v>
      </c>
      <c r="D7" s="86"/>
      <c r="E7" s="86"/>
      <c r="F7" s="87"/>
      <c r="G7" s="36"/>
      <c r="H7" s="36"/>
      <c r="I7" s="36"/>
      <c r="J7" s="36"/>
      <c r="K7" s="36"/>
    </row>
    <row r="8" spans="1:11" ht="14.25" customHeight="1">
      <c r="A8" s="42"/>
      <c r="B8" s="37" t="s">
        <v>141</v>
      </c>
      <c r="C8" s="110" t="s">
        <v>142</v>
      </c>
      <c r="D8" s="111"/>
      <c r="E8" s="111"/>
      <c r="F8" s="112"/>
      <c r="G8" s="36"/>
      <c r="H8" s="36"/>
      <c r="I8" s="36"/>
      <c r="J8" s="36"/>
      <c r="K8" s="36"/>
    </row>
    <row r="9" spans="1:11" ht="74.25" customHeight="1">
      <c r="A9" s="113" t="s">
        <v>143</v>
      </c>
      <c r="B9" s="114" t="s">
        <v>144</v>
      </c>
      <c r="C9" s="46"/>
      <c r="D9" s="46"/>
      <c r="E9" s="46"/>
      <c r="F9" s="47"/>
      <c r="G9" s="36"/>
      <c r="H9" s="36"/>
      <c r="I9" s="36"/>
      <c r="J9" s="36"/>
      <c r="K9" s="36"/>
    </row>
    <row r="10" spans="1:11" ht="132" customHeight="1">
      <c r="A10" s="54"/>
      <c r="B10" s="48"/>
      <c r="C10" s="49"/>
      <c r="D10" s="49"/>
      <c r="E10" s="49"/>
      <c r="F10" s="50"/>
      <c r="G10" s="36"/>
      <c r="H10" s="36"/>
      <c r="I10" s="36"/>
      <c r="J10" s="36"/>
      <c r="K10" s="36"/>
    </row>
    <row r="11" spans="1:11" ht="14.2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4.25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 ht="14.25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14.25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 ht="14.2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14.2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 ht="14.2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ht="14.25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ht="14.2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14.25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ht="14.25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ht="14.25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ht="14.25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4.2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ht="14.25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ht="14.2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ht="14.25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ht="14.25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 ht="14.25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 ht="14.25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14.25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14.25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14.25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4.25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14.25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14.25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4.25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 ht="14.25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 ht="14.25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ht="14.25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4.25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ht="14.2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ht="14.2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ht="14.2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14.2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4.2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ht="14.2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 ht="14.2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ht="14.2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 ht="14.2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 ht="14.2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ht="14.2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4.2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ht="14.2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ht="14.2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ht="14.2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ht="14.2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ht="14.2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ht="14.2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ht="14.2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 ht="14.2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 ht="14.2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 ht="14.2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 ht="14.2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ht="14.2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1" ht="14.2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 ht="14.2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11" ht="14.2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1" ht="14.2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1:11" ht="14.2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</row>
    <row r="71" spans="1:11" ht="14.2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11" ht="14.2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 ht="14.2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11" ht="14.2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spans="1:11" ht="14.2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1" ht="14.2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 ht="14.2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</row>
    <row r="78" spans="1:11" ht="14.2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</row>
    <row r="79" spans="1:11" ht="14.2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</row>
    <row r="80" spans="1:11" ht="14.2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ht="14.2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1:11" ht="14.2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1:11" ht="14.2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1:11" ht="14.2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1:11" ht="14.2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1" ht="14.2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1:11" ht="14.2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1" ht="14.2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1" ht="14.2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1:11" ht="14.2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1" ht="14.2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1:11" ht="14.2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1:11" ht="14.2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1:11" ht="14.2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1:11" ht="14.2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1:11" ht="14.2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1:11" ht="14.2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1:11" ht="14.2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1:11" ht="15.75" customHeight="1"/>
    <row r="100" spans="1:11" ht="15.75" customHeight="1"/>
    <row r="101" spans="1:11" ht="15.75" customHeight="1"/>
    <row r="102" spans="1:11" ht="15.75" customHeight="1"/>
    <row r="103" spans="1:11" ht="15.75" customHeight="1"/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C7:F7"/>
    <mergeCell ref="C8:F8"/>
    <mergeCell ref="A9:A10"/>
    <mergeCell ref="B9:F10"/>
    <mergeCell ref="A2:F2"/>
    <mergeCell ref="A3:A4"/>
    <mergeCell ref="C3:F3"/>
    <mergeCell ref="C4:F4"/>
    <mergeCell ref="A5:A8"/>
    <mergeCell ref="C5:F5"/>
    <mergeCell ref="C6:F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판매계획서</vt:lpstr>
      <vt:lpstr>CS 가이드라인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Teddy Im</cp:lastModifiedBy>
  <dcterms:created xsi:type="dcterms:W3CDTF">2021-06-22T07:14:15Z</dcterms:created>
  <dcterms:modified xsi:type="dcterms:W3CDTF">2026-03-26T00:14:11Z</dcterms:modified>
</cp:coreProperties>
</file>